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<sst xmlns="http://schemas.openxmlformats.org/spreadsheetml/2006/main" count="54" uniqueCount="22">
  <si>
    <t>ПАРНЫЙ ТУРНИР 3 ноября 2007 года 
группа А</t>
  </si>
  <si>
    <t>Фамилия, имя</t>
  </si>
  <si>
    <t>очки</t>
  </si>
  <si>
    <t>K</t>
  </si>
  <si>
    <t>место</t>
  </si>
  <si>
    <t>Вассман Андрей
Уткин Юрий</t>
  </si>
  <si>
    <t>Орлов Сергей
Железнов Николай</t>
  </si>
  <si>
    <t>Лесник Александр
Михайлов Сергей</t>
  </si>
  <si>
    <t>Сергеев Виктор
Гордеев Леонид</t>
  </si>
  <si>
    <t>Ивин Владимир
Ивина Ирена</t>
  </si>
  <si>
    <t>Ивин Дан
Ивин Валентин</t>
  </si>
  <si>
    <t>X</t>
  </si>
  <si>
    <t>Платов Сергей
Мясников Герман</t>
  </si>
  <si>
    <t>Балабанов Виктор
Дементьев Виталий</t>
  </si>
  <si>
    <t>Осипов Василий
Осипова Елена</t>
  </si>
  <si>
    <t>Шайдулин Вахит
Смирнов Алексей</t>
  </si>
  <si>
    <t>Сидоров Виктор
Люкшин Сергей</t>
  </si>
  <si>
    <t>группа Б</t>
  </si>
  <si>
    <t>Финал</t>
  </si>
  <si>
    <t>Финал утешительный</t>
  </si>
  <si>
    <t>Ивин Дан</t>
  </si>
  <si>
    <t>Ивин Валентин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</si>
</sst>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b/>
      <sz val="18"/>
      <color indexed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44" fontId="1" fillId="0" borderId="30" xfId="15" applyFont="1" applyBorder="1" applyAlignment="1">
      <alignment horizontal="center" vertical="center" wrapText="1"/>
    </xf>
    <xf numFmtId="44" fontId="1" fillId="0" borderId="30" xfId="15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4" fontId="1" fillId="0" borderId="0" xfId="15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8"/>
  <sheetViews>
    <sheetView tabSelected="1" workbookViewId="0" topLeftCell="A1">
      <selection activeCell="AX35" sqref="AX35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12" width="2.25390625" style="0" customWidth="1"/>
    <col min="1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48" width="4.375" style="0" customWidth="1"/>
    <col min="49" max="49" width="3.875" style="0" customWidth="1"/>
    <col min="50" max="50" width="17.25390625" style="0" customWidth="1"/>
    <col min="51" max="60" width="2.25390625" style="0" customWidth="1"/>
    <col min="61" max="61" width="2.75390625" style="0" customWidth="1"/>
    <col min="62" max="62" width="2.625" style="0" customWidth="1"/>
    <col min="63" max="90" width="9.125" style="0" hidden="1" customWidth="1"/>
    <col min="91" max="93" width="3.75390625" style="0" customWidth="1"/>
    <col min="94" max="94" width="2.75390625" style="0" customWidth="1"/>
    <col min="95" max="95" width="3.00390625" style="0" customWidth="1"/>
  </cols>
  <sheetData>
    <row r="1" spans="1:95" ht="38.2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W1" s="52" t="s">
        <v>17</v>
      </c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</row>
    <row r="2" spans="1:95" ht="13.5" thickBot="1">
      <c r="A2" s="1"/>
      <c r="B2" s="2" t="s">
        <v>1</v>
      </c>
      <c r="C2" s="40">
        <v>1</v>
      </c>
      <c r="D2" s="36"/>
      <c r="E2" s="36">
        <v>2</v>
      </c>
      <c r="F2" s="36"/>
      <c r="G2" s="36">
        <v>3</v>
      </c>
      <c r="H2" s="36"/>
      <c r="I2" s="36">
        <v>4</v>
      </c>
      <c r="J2" s="36"/>
      <c r="K2" s="36">
        <v>5</v>
      </c>
      <c r="L2" s="36"/>
      <c r="M2" s="36">
        <v>6</v>
      </c>
      <c r="N2" s="36"/>
      <c r="O2" s="36">
        <v>7</v>
      </c>
      <c r="P2" s="36"/>
      <c r="Q2" s="36">
        <v>8</v>
      </c>
      <c r="R2" s="36"/>
      <c r="S2" s="36">
        <v>9</v>
      </c>
      <c r="T2" s="36"/>
      <c r="U2" s="36">
        <v>10</v>
      </c>
      <c r="V2" s="36"/>
      <c r="W2" s="36">
        <v>11</v>
      </c>
      <c r="X2" s="37"/>
      <c r="Y2" s="37">
        <v>12</v>
      </c>
      <c r="Z2" s="40"/>
      <c r="AA2" s="40">
        <v>13</v>
      </c>
      <c r="AB2" s="36"/>
      <c r="AC2" s="36">
        <v>14</v>
      </c>
      <c r="AD2" s="36"/>
      <c r="AE2" s="36">
        <v>15</v>
      </c>
      <c r="AF2" s="36"/>
      <c r="AG2" s="36">
        <v>16</v>
      </c>
      <c r="AH2" s="36"/>
      <c r="AI2" s="36">
        <v>17</v>
      </c>
      <c r="AJ2" s="36"/>
      <c r="AK2" s="36">
        <v>18</v>
      </c>
      <c r="AL2" s="36"/>
      <c r="AM2" s="36">
        <v>19</v>
      </c>
      <c r="AN2" s="36"/>
      <c r="AO2" s="36">
        <v>20</v>
      </c>
      <c r="AP2" s="37"/>
      <c r="AQ2" s="38" t="s">
        <v>2</v>
      </c>
      <c r="AR2" s="39"/>
      <c r="AS2" s="3" t="s">
        <v>3</v>
      </c>
      <c r="AT2" s="33" t="s">
        <v>4</v>
      </c>
      <c r="AU2" s="34"/>
      <c r="AW2" s="1"/>
      <c r="AX2" s="2" t="s">
        <v>1</v>
      </c>
      <c r="AY2" s="40">
        <v>1</v>
      </c>
      <c r="AZ2" s="36"/>
      <c r="BA2" s="36">
        <v>2</v>
      </c>
      <c r="BB2" s="36"/>
      <c r="BC2" s="36">
        <v>3</v>
      </c>
      <c r="BD2" s="36"/>
      <c r="BE2" s="36">
        <v>4</v>
      </c>
      <c r="BF2" s="36"/>
      <c r="BG2" s="36">
        <v>5</v>
      </c>
      <c r="BH2" s="36"/>
      <c r="BI2" s="36">
        <v>6</v>
      </c>
      <c r="BJ2" s="36"/>
      <c r="BK2" s="36">
        <v>7</v>
      </c>
      <c r="BL2" s="36"/>
      <c r="BM2" s="36">
        <v>8</v>
      </c>
      <c r="BN2" s="36"/>
      <c r="BO2" s="36">
        <v>9</v>
      </c>
      <c r="BP2" s="36"/>
      <c r="BQ2" s="36">
        <v>10</v>
      </c>
      <c r="BR2" s="36"/>
      <c r="BS2" s="36">
        <v>11</v>
      </c>
      <c r="BT2" s="37"/>
      <c r="BU2" s="37">
        <v>12</v>
      </c>
      <c r="BV2" s="40"/>
      <c r="BW2" s="40">
        <v>13</v>
      </c>
      <c r="BX2" s="36"/>
      <c r="BY2" s="36">
        <v>14</v>
      </c>
      <c r="BZ2" s="36"/>
      <c r="CA2" s="36">
        <v>15</v>
      </c>
      <c r="CB2" s="36"/>
      <c r="CC2" s="36">
        <v>16</v>
      </c>
      <c r="CD2" s="36"/>
      <c r="CE2" s="36">
        <v>17</v>
      </c>
      <c r="CF2" s="36"/>
      <c r="CG2" s="36">
        <v>18</v>
      </c>
      <c r="CH2" s="36"/>
      <c r="CI2" s="36">
        <v>19</v>
      </c>
      <c r="CJ2" s="36"/>
      <c r="CK2" s="36">
        <v>20</v>
      </c>
      <c r="CL2" s="37"/>
      <c r="CM2" s="38" t="s">
        <v>2</v>
      </c>
      <c r="CN2" s="39"/>
      <c r="CO2" s="3" t="s">
        <v>3</v>
      </c>
      <c r="CP2" s="33" t="s">
        <v>4</v>
      </c>
      <c r="CQ2" s="34"/>
    </row>
    <row r="3" spans="1:95" ht="15.75" customHeight="1">
      <c r="A3" s="28">
        <v>1</v>
      </c>
      <c r="B3" s="30" t="s">
        <v>5</v>
      </c>
      <c r="C3" s="41"/>
      <c r="D3" s="25"/>
      <c r="E3" s="35">
        <v>1</v>
      </c>
      <c r="F3" s="35"/>
      <c r="G3" s="18">
        <v>0</v>
      </c>
      <c r="H3" s="18"/>
      <c r="I3" s="18">
        <v>2</v>
      </c>
      <c r="J3" s="18"/>
      <c r="K3" s="18">
        <v>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51"/>
      <c r="Z3" s="5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9"/>
      <c r="AQ3" s="20">
        <f>SUM(E3:AP3)</f>
        <v>5</v>
      </c>
      <c r="AR3" s="21"/>
      <c r="AS3" s="22">
        <f>(AQ4-AR4)</f>
        <v>3</v>
      </c>
      <c r="AT3" s="61">
        <v>3</v>
      </c>
      <c r="AU3" s="62"/>
      <c r="AW3" s="28">
        <v>1</v>
      </c>
      <c r="AX3" s="30" t="s">
        <v>10</v>
      </c>
      <c r="AY3" s="41" t="s">
        <v>11</v>
      </c>
      <c r="AZ3" s="25"/>
      <c r="BA3" s="35">
        <v>0</v>
      </c>
      <c r="BB3" s="35"/>
      <c r="BC3" s="18">
        <v>1</v>
      </c>
      <c r="BD3" s="18"/>
      <c r="BE3" s="18">
        <v>1</v>
      </c>
      <c r="BF3" s="18"/>
      <c r="BG3" s="18">
        <v>2</v>
      </c>
      <c r="BH3" s="18"/>
      <c r="BI3" s="18">
        <v>2</v>
      </c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51"/>
      <c r="BV3" s="51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9"/>
      <c r="CM3" s="20">
        <f>SUM(BA3:CL3)</f>
        <v>6</v>
      </c>
      <c r="CN3" s="21"/>
      <c r="CO3" s="22">
        <f>CM4-CN4</f>
        <v>3</v>
      </c>
      <c r="CP3" s="14">
        <v>4</v>
      </c>
      <c r="CQ3" s="15"/>
    </row>
    <row r="4" spans="1:95" ht="13.5" customHeight="1" thickBot="1">
      <c r="A4" s="29"/>
      <c r="B4" s="31"/>
      <c r="C4" s="42"/>
      <c r="D4" s="27"/>
      <c r="E4" s="6">
        <v>2</v>
      </c>
      <c r="F4" s="6">
        <v>2</v>
      </c>
      <c r="G4" s="6">
        <v>0</v>
      </c>
      <c r="H4" s="6">
        <v>3</v>
      </c>
      <c r="I4" s="6">
        <v>3</v>
      </c>
      <c r="J4" s="6">
        <v>0</v>
      </c>
      <c r="K4" s="6">
        <v>3</v>
      </c>
      <c r="L4" s="6">
        <v>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8">
        <f>SUM(E4,G4,I4,K4,M4,O4,Q4,S4,AM4,AO4)</f>
        <v>8</v>
      </c>
      <c r="AR4" s="9">
        <f>SUM(F4,H4,J4,L4,N4,P4,R4,T4,AN4,AP4)</f>
        <v>5</v>
      </c>
      <c r="AS4" s="23"/>
      <c r="AT4" s="63"/>
      <c r="AU4" s="64"/>
      <c r="AW4" s="29"/>
      <c r="AX4" s="43"/>
      <c r="AY4" s="42"/>
      <c r="AZ4" s="27"/>
      <c r="BA4" s="6">
        <v>0</v>
      </c>
      <c r="BB4" s="6">
        <v>3</v>
      </c>
      <c r="BC4" s="6">
        <v>2</v>
      </c>
      <c r="BD4" s="6">
        <v>2</v>
      </c>
      <c r="BE4" s="6">
        <v>2</v>
      </c>
      <c r="BF4" s="6">
        <v>2</v>
      </c>
      <c r="BG4" s="6">
        <v>3</v>
      </c>
      <c r="BH4" s="6">
        <v>0</v>
      </c>
      <c r="BI4" s="6">
        <v>3</v>
      </c>
      <c r="BJ4" s="6">
        <v>0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7"/>
      <c r="CM4" s="8">
        <f>SUM(BA4,BC4,BE4,BG4,BI4,BK4,BM4,BO4,BQ4,BS4,BU4,BW4,BY4,CA4,CC4,CE4,CG4,CI4,CK4)</f>
        <v>10</v>
      </c>
      <c r="CN4" s="9">
        <f>SUM(BB4,BD4,BF4,BH4,BJ4,BL4,BN4,BP4,BR4,BT4,BV4,BX4,BZ4,CB4,CD4,CF4,CH4,CJ4,CL4)</f>
        <v>7</v>
      </c>
      <c r="CO4" s="23"/>
      <c r="CP4" s="16"/>
      <c r="CQ4" s="17"/>
    </row>
    <row r="5" spans="1:95" ht="15.75" customHeight="1">
      <c r="A5" s="28">
        <v>2</v>
      </c>
      <c r="B5" s="30" t="s">
        <v>6</v>
      </c>
      <c r="C5" s="50">
        <v>1</v>
      </c>
      <c r="D5" s="35"/>
      <c r="E5" s="24"/>
      <c r="F5" s="25"/>
      <c r="G5" s="18">
        <v>2</v>
      </c>
      <c r="H5" s="18"/>
      <c r="I5" s="18">
        <v>2</v>
      </c>
      <c r="J5" s="18"/>
      <c r="K5" s="18">
        <v>2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9"/>
      <c r="AQ5" s="20">
        <f>SUM(C5,G5,I5,K5,O5,M5,Q5,S5,AM5,AO5)</f>
        <v>7</v>
      </c>
      <c r="AR5" s="21"/>
      <c r="AS5" s="22">
        <f>(AQ6-AR6)</f>
        <v>7</v>
      </c>
      <c r="AT5" s="61">
        <v>1</v>
      </c>
      <c r="AU5" s="62"/>
      <c r="AW5" s="48">
        <v>2</v>
      </c>
      <c r="AX5" s="30" t="s">
        <v>12</v>
      </c>
      <c r="AY5" s="50">
        <v>2</v>
      </c>
      <c r="AZ5" s="35"/>
      <c r="BA5" s="24" t="s">
        <v>11</v>
      </c>
      <c r="BB5" s="25"/>
      <c r="BC5" s="18">
        <v>2</v>
      </c>
      <c r="BD5" s="18"/>
      <c r="BE5" s="18">
        <v>2</v>
      </c>
      <c r="BF5" s="18"/>
      <c r="BG5" s="18">
        <v>1</v>
      </c>
      <c r="BH5" s="18"/>
      <c r="BI5" s="18">
        <v>2</v>
      </c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9"/>
      <c r="CM5" s="20">
        <f>SUM(AY5,BC5:CL5)</f>
        <v>9</v>
      </c>
      <c r="CN5" s="21"/>
      <c r="CO5" s="22">
        <f>CM6-CN6</f>
        <v>10</v>
      </c>
      <c r="CP5" s="44">
        <v>1</v>
      </c>
      <c r="CQ5" s="45"/>
    </row>
    <row r="6" spans="1:95" ht="13.5" customHeight="1" thickBot="1">
      <c r="A6" s="29"/>
      <c r="B6" s="31"/>
      <c r="C6" s="10">
        <v>2</v>
      </c>
      <c r="D6" s="6">
        <v>2</v>
      </c>
      <c r="E6" s="26"/>
      <c r="F6" s="27"/>
      <c r="G6" s="6">
        <v>3</v>
      </c>
      <c r="H6" s="6">
        <v>0</v>
      </c>
      <c r="I6" s="6">
        <v>3</v>
      </c>
      <c r="J6" s="6">
        <v>1</v>
      </c>
      <c r="K6" s="6">
        <v>3</v>
      </c>
      <c r="L6" s="6">
        <v>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  <c r="AQ6" s="8">
        <f>SUM(C6,E6,G6,I6,K6,M6,O6,Q6,S6,AM6,AO6)</f>
        <v>11</v>
      </c>
      <c r="AR6" s="9">
        <f>SUM(D6,H6,J6,L6,N6,P6,R6,T6,V6,X6,Z6,AB6,AD6,AF6,AH6,AJ6,AL6,AN6,AP6)</f>
        <v>4</v>
      </c>
      <c r="AS6" s="23"/>
      <c r="AT6" s="63"/>
      <c r="AU6" s="64"/>
      <c r="AW6" s="49"/>
      <c r="AX6" s="43"/>
      <c r="AY6" s="10">
        <v>3</v>
      </c>
      <c r="AZ6" s="6">
        <v>0</v>
      </c>
      <c r="BA6" s="26"/>
      <c r="BB6" s="27"/>
      <c r="BC6" s="6">
        <v>3</v>
      </c>
      <c r="BD6" s="6">
        <v>1</v>
      </c>
      <c r="BE6" s="6">
        <v>3</v>
      </c>
      <c r="BF6" s="6">
        <v>1</v>
      </c>
      <c r="BG6" s="6">
        <v>2</v>
      </c>
      <c r="BH6" s="6">
        <v>2</v>
      </c>
      <c r="BI6" s="6">
        <v>3</v>
      </c>
      <c r="BJ6" s="6">
        <v>0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7"/>
      <c r="CM6" s="8">
        <f>SUM(AY6,BC6,BE6,BG6,BI6,BK6,BM6,BO6,BQ6,BS6,BU6,BW6:BX6,BY6,CA6,CC6,CE6,CG6,CI6,CK6)</f>
        <v>14</v>
      </c>
      <c r="CN6" s="9">
        <f>SUM(AZ6,BD6,BF6,BH6,BJ6)</f>
        <v>4</v>
      </c>
      <c r="CO6" s="23"/>
      <c r="CP6" s="46"/>
      <c r="CQ6" s="47"/>
    </row>
    <row r="7" spans="1:95" ht="15.75" customHeight="1">
      <c r="A7" s="28">
        <v>3</v>
      </c>
      <c r="B7" s="30" t="s">
        <v>7</v>
      </c>
      <c r="C7" s="32">
        <v>2</v>
      </c>
      <c r="D7" s="18"/>
      <c r="E7" s="18">
        <v>0</v>
      </c>
      <c r="F7" s="18"/>
      <c r="G7" s="24"/>
      <c r="H7" s="25"/>
      <c r="I7" s="18">
        <v>1</v>
      </c>
      <c r="J7" s="18"/>
      <c r="K7" s="18">
        <v>2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20">
        <f>SUM(C7,E7,I7,K7,M7,O7,Q7,S7,AM7,AO7)</f>
        <v>5</v>
      </c>
      <c r="AR7" s="21"/>
      <c r="AS7" s="22">
        <f>(AQ8-AR8)</f>
        <v>2</v>
      </c>
      <c r="AT7" s="61">
        <v>2</v>
      </c>
      <c r="AU7" s="62"/>
      <c r="AW7" s="28">
        <v>3</v>
      </c>
      <c r="AX7" s="30" t="s">
        <v>13</v>
      </c>
      <c r="AY7" s="32">
        <v>1</v>
      </c>
      <c r="AZ7" s="18"/>
      <c r="BA7" s="18">
        <v>0</v>
      </c>
      <c r="BB7" s="18"/>
      <c r="BC7" s="24" t="s">
        <v>11</v>
      </c>
      <c r="BD7" s="25"/>
      <c r="BE7" s="18">
        <v>1</v>
      </c>
      <c r="BF7" s="18"/>
      <c r="BG7" s="18">
        <v>2</v>
      </c>
      <c r="BH7" s="18"/>
      <c r="BI7" s="18">
        <v>2</v>
      </c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9"/>
      <c r="CM7" s="20">
        <f>SUM(AY7:BB7,BE7:CL7)</f>
        <v>6</v>
      </c>
      <c r="CN7" s="21"/>
      <c r="CO7" s="22">
        <f>CM8-CN8</f>
        <v>3</v>
      </c>
      <c r="CP7" s="44">
        <v>3</v>
      </c>
      <c r="CQ7" s="45"/>
    </row>
    <row r="8" spans="1:95" ht="13.5" customHeight="1" thickBot="1">
      <c r="A8" s="29"/>
      <c r="B8" s="31"/>
      <c r="C8" s="10">
        <v>3</v>
      </c>
      <c r="D8" s="6">
        <v>0</v>
      </c>
      <c r="E8" s="6">
        <v>0</v>
      </c>
      <c r="F8" s="6">
        <v>3</v>
      </c>
      <c r="G8" s="26"/>
      <c r="H8" s="27"/>
      <c r="I8" s="6">
        <v>2</v>
      </c>
      <c r="J8" s="6">
        <v>2</v>
      </c>
      <c r="K8" s="6">
        <v>3</v>
      </c>
      <c r="L8" s="6">
        <v>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8">
        <f>SUM(C8,E8,I8,K8,M8,O8,Q8,S8)</f>
        <v>8</v>
      </c>
      <c r="AR8" s="9">
        <f>SUM(D8,F8,J8,L8,N8,P8,R8,T8)</f>
        <v>6</v>
      </c>
      <c r="AS8" s="23"/>
      <c r="AT8" s="63"/>
      <c r="AU8" s="64"/>
      <c r="AW8" s="29"/>
      <c r="AX8" s="43"/>
      <c r="AY8" s="10">
        <v>2</v>
      </c>
      <c r="AZ8" s="6">
        <v>2</v>
      </c>
      <c r="BA8" s="6">
        <v>1</v>
      </c>
      <c r="BB8" s="6">
        <v>3</v>
      </c>
      <c r="BC8" s="26"/>
      <c r="BD8" s="27"/>
      <c r="BE8" s="6">
        <v>2</v>
      </c>
      <c r="BF8" s="6">
        <v>2</v>
      </c>
      <c r="BG8" s="6">
        <v>3</v>
      </c>
      <c r="BH8" s="6">
        <v>1</v>
      </c>
      <c r="BI8" s="6">
        <v>3</v>
      </c>
      <c r="BJ8" s="6">
        <v>0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7"/>
      <c r="CM8" s="8">
        <f>SUM(AY8,BA8,BE8,BG8,BI8)</f>
        <v>11</v>
      </c>
      <c r="CN8" s="9">
        <f>SUM(AZ8,BB8,BF8,BH8,BJ8)</f>
        <v>8</v>
      </c>
      <c r="CO8" s="23"/>
      <c r="CP8" s="46"/>
      <c r="CQ8" s="47"/>
    </row>
    <row r="9" spans="1:95" ht="15.75" customHeight="1">
      <c r="A9" s="28">
        <v>4</v>
      </c>
      <c r="B9" s="30" t="s">
        <v>8</v>
      </c>
      <c r="C9" s="32">
        <v>0</v>
      </c>
      <c r="D9" s="18"/>
      <c r="E9" s="18">
        <v>0</v>
      </c>
      <c r="F9" s="18"/>
      <c r="G9" s="18">
        <v>1</v>
      </c>
      <c r="H9" s="18"/>
      <c r="I9" s="24"/>
      <c r="J9" s="25"/>
      <c r="K9" s="18">
        <v>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20">
        <f>SUM(C9,E9,G9,K9,M9,O9,Q9,S9,AM9,AO9)</f>
        <v>1</v>
      </c>
      <c r="AR9" s="21"/>
      <c r="AS9" s="22">
        <f>(AQ10-AR10)</f>
        <v>-7</v>
      </c>
      <c r="AT9" s="54">
        <v>5</v>
      </c>
      <c r="AU9" s="55"/>
      <c r="AW9" s="28">
        <v>4</v>
      </c>
      <c r="AX9" s="30" t="s">
        <v>14</v>
      </c>
      <c r="AY9" s="32">
        <v>1</v>
      </c>
      <c r="AZ9" s="18"/>
      <c r="BA9" s="18">
        <v>0</v>
      </c>
      <c r="BB9" s="18"/>
      <c r="BC9" s="18">
        <v>1</v>
      </c>
      <c r="BD9" s="18"/>
      <c r="BE9" s="24" t="s">
        <v>11</v>
      </c>
      <c r="BF9" s="25"/>
      <c r="BG9" s="18">
        <v>2</v>
      </c>
      <c r="BH9" s="18"/>
      <c r="BI9" s="18">
        <v>2</v>
      </c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9"/>
      <c r="CM9" s="20">
        <f>SUM(AY9:BD9,BG9:CL9)</f>
        <v>6</v>
      </c>
      <c r="CN9" s="21"/>
      <c r="CO9" s="22">
        <f>CM10-CN10</f>
        <v>4</v>
      </c>
      <c r="CP9" s="44">
        <v>2</v>
      </c>
      <c r="CQ9" s="45"/>
    </row>
    <row r="10" spans="1:95" ht="13.5" customHeight="1" thickBot="1">
      <c r="A10" s="29"/>
      <c r="B10" s="31"/>
      <c r="C10" s="10">
        <v>0</v>
      </c>
      <c r="D10" s="6">
        <v>3</v>
      </c>
      <c r="E10" s="6">
        <v>1</v>
      </c>
      <c r="F10" s="6">
        <v>3</v>
      </c>
      <c r="G10" s="6">
        <v>2</v>
      </c>
      <c r="H10" s="6">
        <v>2</v>
      </c>
      <c r="I10" s="26"/>
      <c r="J10" s="27"/>
      <c r="K10" s="6">
        <v>1</v>
      </c>
      <c r="L10" s="6">
        <v>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8">
        <f>SUM(C10,E10,G10,K10,M10,O10,Q10,S10)</f>
        <v>4</v>
      </c>
      <c r="AR10" s="9">
        <f>SUM(D10,F10,H10,L10,N10,P10,R10,T10)</f>
        <v>11</v>
      </c>
      <c r="AS10" s="23"/>
      <c r="AT10" s="56"/>
      <c r="AU10" s="57"/>
      <c r="AW10" s="29"/>
      <c r="AX10" s="43"/>
      <c r="AY10" s="10">
        <v>2</v>
      </c>
      <c r="AZ10" s="6">
        <v>2</v>
      </c>
      <c r="BA10" s="6">
        <v>1</v>
      </c>
      <c r="BB10" s="6">
        <v>3</v>
      </c>
      <c r="BC10" s="6">
        <v>2</v>
      </c>
      <c r="BD10" s="6">
        <v>2</v>
      </c>
      <c r="BE10" s="26"/>
      <c r="BF10" s="27"/>
      <c r="BG10" s="6">
        <v>3</v>
      </c>
      <c r="BH10" s="6">
        <v>0</v>
      </c>
      <c r="BI10" s="6">
        <v>3</v>
      </c>
      <c r="BJ10" s="6">
        <v>0</v>
      </c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7"/>
      <c r="CM10" s="8">
        <f>SUM(AY10,BA10,BC10,BG10,BI10)</f>
        <v>11</v>
      </c>
      <c r="CN10" s="9">
        <f>SUM(AZ10,BB10,BD10,BH10,BJ10)</f>
        <v>7</v>
      </c>
      <c r="CO10" s="23"/>
      <c r="CP10" s="46"/>
      <c r="CQ10" s="47"/>
    </row>
    <row r="11" spans="1:95" ht="15.75" customHeight="1">
      <c r="A11" s="28">
        <v>5</v>
      </c>
      <c r="B11" s="30" t="s">
        <v>9</v>
      </c>
      <c r="C11" s="32">
        <v>0</v>
      </c>
      <c r="D11" s="18"/>
      <c r="E11" s="18">
        <v>0</v>
      </c>
      <c r="F11" s="18"/>
      <c r="G11" s="18">
        <v>0</v>
      </c>
      <c r="H11" s="18"/>
      <c r="I11" s="18">
        <v>2</v>
      </c>
      <c r="J11" s="18"/>
      <c r="K11" s="24"/>
      <c r="L11" s="25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20">
        <f>SUM(C11,E11,G11,I11,M11,O11,Q11,S11,AM11,AO11)</f>
        <v>2</v>
      </c>
      <c r="AR11" s="21"/>
      <c r="AS11" s="22">
        <f>(AQ12-AR12)</f>
        <v>-5</v>
      </c>
      <c r="AT11" s="54">
        <v>4</v>
      </c>
      <c r="AU11" s="55"/>
      <c r="AW11" s="28">
        <v>5</v>
      </c>
      <c r="AX11" s="30" t="s">
        <v>15</v>
      </c>
      <c r="AY11" s="32">
        <v>0</v>
      </c>
      <c r="AZ11" s="18"/>
      <c r="BA11" s="18">
        <v>1</v>
      </c>
      <c r="BB11" s="18"/>
      <c r="BC11" s="18">
        <v>0</v>
      </c>
      <c r="BD11" s="18"/>
      <c r="BE11" s="18">
        <v>0</v>
      </c>
      <c r="BF11" s="18"/>
      <c r="BG11" s="24" t="s">
        <v>11</v>
      </c>
      <c r="BH11" s="25"/>
      <c r="BI11" s="18">
        <v>2</v>
      </c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9"/>
      <c r="CM11" s="20">
        <f>SUM(AY11:BF11,BI11:CL11)</f>
        <v>3</v>
      </c>
      <c r="CN11" s="21"/>
      <c r="CO11" s="22">
        <f>CM12-CN12</f>
        <v>-5</v>
      </c>
      <c r="CP11" s="14">
        <v>5</v>
      </c>
      <c r="CQ11" s="15"/>
    </row>
    <row r="12" spans="1:95" ht="13.5" customHeight="1" thickBot="1">
      <c r="A12" s="29"/>
      <c r="B12" s="31"/>
      <c r="C12" s="10">
        <v>0</v>
      </c>
      <c r="D12" s="6">
        <v>3</v>
      </c>
      <c r="E12" s="6">
        <v>1</v>
      </c>
      <c r="F12" s="6">
        <v>3</v>
      </c>
      <c r="G12" s="6">
        <v>1</v>
      </c>
      <c r="H12" s="6">
        <v>3</v>
      </c>
      <c r="I12" s="6">
        <v>3</v>
      </c>
      <c r="J12" s="6">
        <v>1</v>
      </c>
      <c r="K12" s="26"/>
      <c r="L12" s="2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  <c r="AQ12" s="8">
        <f>SUM(C12,E12,G12,I12,M12,O12,Q12,S12)</f>
        <v>5</v>
      </c>
      <c r="AR12" s="9">
        <f>SUM(D12,F12,H12,J12,N12,P12,R12,T12)</f>
        <v>10</v>
      </c>
      <c r="AS12" s="23"/>
      <c r="AT12" s="56"/>
      <c r="AU12" s="57"/>
      <c r="AW12" s="29"/>
      <c r="AX12" s="31"/>
      <c r="AY12" s="10">
        <v>0</v>
      </c>
      <c r="AZ12" s="6">
        <v>3</v>
      </c>
      <c r="BA12" s="6">
        <v>2</v>
      </c>
      <c r="BB12" s="6">
        <v>2</v>
      </c>
      <c r="BC12" s="6">
        <v>1</v>
      </c>
      <c r="BD12" s="6">
        <v>3</v>
      </c>
      <c r="BE12" s="6">
        <v>0</v>
      </c>
      <c r="BF12" s="6">
        <v>3</v>
      </c>
      <c r="BG12" s="26"/>
      <c r="BH12" s="27"/>
      <c r="BI12" s="6">
        <v>3</v>
      </c>
      <c r="BJ12" s="6">
        <v>0</v>
      </c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7"/>
      <c r="CM12" s="8">
        <f>SUM(BI12:CL12,AY12,BA12,BC12)</f>
        <v>6</v>
      </c>
      <c r="CN12" s="9">
        <f>SUM(AZ12,BB12,BD12,BF12,BJ12)</f>
        <v>11</v>
      </c>
      <c r="CO12" s="23"/>
      <c r="CP12" s="16"/>
      <c r="CQ12" s="17"/>
    </row>
    <row r="13" spans="1:95" ht="15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W13" s="28">
        <v>6</v>
      </c>
      <c r="AX13" s="30" t="s">
        <v>16</v>
      </c>
      <c r="AY13" s="32">
        <v>0</v>
      </c>
      <c r="AZ13" s="18"/>
      <c r="BA13" s="18">
        <v>0</v>
      </c>
      <c r="BB13" s="18"/>
      <c r="BC13" s="18">
        <v>0</v>
      </c>
      <c r="BD13" s="18"/>
      <c r="BE13" s="18">
        <v>0</v>
      </c>
      <c r="BF13" s="18"/>
      <c r="BG13" s="18">
        <v>0</v>
      </c>
      <c r="BH13" s="18"/>
      <c r="BI13" s="24" t="s">
        <v>11</v>
      </c>
      <c r="BJ13" s="25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9"/>
      <c r="CM13" s="20">
        <f>SUM(AY13:BH13,BK13:CL13)</f>
        <v>0</v>
      </c>
      <c r="CN13" s="21"/>
      <c r="CO13" s="22">
        <f>CM14-CN14</f>
        <v>-15</v>
      </c>
      <c r="CP13" s="14">
        <v>6</v>
      </c>
      <c r="CQ13" s="15"/>
    </row>
    <row r="14" spans="1:95" ht="13.5" thickBot="1">
      <c r="A14" s="11"/>
      <c r="B14" s="12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8"/>
      <c r="AR14" s="58"/>
      <c r="AS14" s="13"/>
      <c r="AT14" s="58"/>
      <c r="AU14" s="58"/>
      <c r="AW14" s="29"/>
      <c r="AX14" s="31"/>
      <c r="AY14" s="10">
        <v>0</v>
      </c>
      <c r="AZ14" s="6">
        <v>3</v>
      </c>
      <c r="BA14" s="6">
        <v>0</v>
      </c>
      <c r="BB14" s="6">
        <v>3</v>
      </c>
      <c r="BC14" s="6">
        <v>0</v>
      </c>
      <c r="BD14" s="6">
        <v>3</v>
      </c>
      <c r="BE14" s="6">
        <v>0</v>
      </c>
      <c r="BF14" s="6">
        <v>3</v>
      </c>
      <c r="BG14" s="6">
        <v>0</v>
      </c>
      <c r="BH14" s="6">
        <v>3</v>
      </c>
      <c r="BI14" s="26"/>
      <c r="BJ14" s="27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7"/>
      <c r="CM14" s="8">
        <f>SUM(AY14,BA14,BC14,BE14,BG14)</f>
        <v>0</v>
      </c>
      <c r="CN14" s="9">
        <f>SUM(AZ14,BB14,BD14,BF14,BH14)</f>
        <v>15</v>
      </c>
      <c r="CO14" s="23"/>
      <c r="CP14" s="16"/>
      <c r="CQ14" s="17"/>
    </row>
    <row r="15" spans="1:95" ht="15.75" customHeight="1" thickBot="1">
      <c r="A15" s="52" t="s">
        <v>19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W15" s="52" t="s">
        <v>18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</row>
    <row r="16" spans="1:95" ht="13.5" customHeight="1" thickBot="1">
      <c r="A16" s="1"/>
      <c r="B16" s="2" t="s">
        <v>1</v>
      </c>
      <c r="C16" s="40">
        <v>1</v>
      </c>
      <c r="D16" s="36"/>
      <c r="E16" s="36">
        <v>2</v>
      </c>
      <c r="F16" s="36"/>
      <c r="G16" s="36">
        <v>3</v>
      </c>
      <c r="H16" s="36"/>
      <c r="I16" s="36">
        <v>4</v>
      </c>
      <c r="J16" s="36"/>
      <c r="K16" s="36">
        <v>5</v>
      </c>
      <c r="L16" s="36"/>
      <c r="M16" s="36">
        <v>6</v>
      </c>
      <c r="N16" s="36"/>
      <c r="O16" s="36">
        <v>7</v>
      </c>
      <c r="P16" s="36"/>
      <c r="Q16" s="36">
        <v>8</v>
      </c>
      <c r="R16" s="36"/>
      <c r="S16" s="36">
        <v>9</v>
      </c>
      <c r="T16" s="36"/>
      <c r="U16" s="36">
        <v>10</v>
      </c>
      <c r="V16" s="36"/>
      <c r="W16" s="36">
        <v>11</v>
      </c>
      <c r="X16" s="37"/>
      <c r="Y16" s="37">
        <v>12</v>
      </c>
      <c r="Z16" s="40"/>
      <c r="AA16" s="40">
        <v>13</v>
      </c>
      <c r="AB16" s="36"/>
      <c r="AC16" s="36">
        <v>14</v>
      </c>
      <c r="AD16" s="36"/>
      <c r="AE16" s="36">
        <v>15</v>
      </c>
      <c r="AF16" s="36"/>
      <c r="AG16" s="36">
        <v>16</v>
      </c>
      <c r="AH16" s="36"/>
      <c r="AI16" s="36">
        <v>17</v>
      </c>
      <c r="AJ16" s="36"/>
      <c r="AK16" s="36">
        <v>18</v>
      </c>
      <c r="AL16" s="36"/>
      <c r="AM16" s="36">
        <v>19</v>
      </c>
      <c r="AN16" s="36"/>
      <c r="AO16" s="36">
        <v>20</v>
      </c>
      <c r="AP16" s="37"/>
      <c r="AQ16" s="38" t="s">
        <v>2</v>
      </c>
      <c r="AR16" s="39"/>
      <c r="AS16" s="3" t="s">
        <v>3</v>
      </c>
      <c r="AT16" s="33" t="s">
        <v>4</v>
      </c>
      <c r="AU16" s="34"/>
      <c r="AW16" s="1"/>
      <c r="AX16" s="2" t="s">
        <v>1</v>
      </c>
      <c r="AY16" s="40">
        <v>1</v>
      </c>
      <c r="AZ16" s="36"/>
      <c r="BA16" s="36">
        <v>2</v>
      </c>
      <c r="BB16" s="36"/>
      <c r="BC16" s="36">
        <v>3</v>
      </c>
      <c r="BD16" s="36"/>
      <c r="BE16" s="36">
        <v>4</v>
      </c>
      <c r="BF16" s="36"/>
      <c r="BG16" s="36">
        <v>5</v>
      </c>
      <c r="BH16" s="36"/>
      <c r="BI16" s="36">
        <v>6</v>
      </c>
      <c r="BJ16" s="36"/>
      <c r="BK16" s="36">
        <v>7</v>
      </c>
      <c r="BL16" s="36"/>
      <c r="BM16" s="36">
        <v>8</v>
      </c>
      <c r="BN16" s="36"/>
      <c r="BO16" s="36">
        <v>9</v>
      </c>
      <c r="BP16" s="36"/>
      <c r="BQ16" s="36">
        <v>10</v>
      </c>
      <c r="BR16" s="36"/>
      <c r="BS16" s="36">
        <v>11</v>
      </c>
      <c r="BT16" s="37"/>
      <c r="BU16" s="37">
        <v>12</v>
      </c>
      <c r="BV16" s="40"/>
      <c r="BW16" s="40">
        <v>13</v>
      </c>
      <c r="BX16" s="36"/>
      <c r="BY16" s="36">
        <v>14</v>
      </c>
      <c r="BZ16" s="36"/>
      <c r="CA16" s="36">
        <v>15</v>
      </c>
      <c r="CB16" s="36"/>
      <c r="CC16" s="36">
        <v>16</v>
      </c>
      <c r="CD16" s="36"/>
      <c r="CE16" s="36">
        <v>17</v>
      </c>
      <c r="CF16" s="36"/>
      <c r="CG16" s="36">
        <v>18</v>
      </c>
      <c r="CH16" s="36"/>
      <c r="CI16" s="36">
        <v>19</v>
      </c>
      <c r="CJ16" s="36"/>
      <c r="CK16" s="36">
        <v>20</v>
      </c>
      <c r="CL16" s="37"/>
      <c r="CM16" s="38" t="s">
        <v>2</v>
      </c>
      <c r="CN16" s="39"/>
      <c r="CO16" s="3" t="s">
        <v>3</v>
      </c>
      <c r="CP16" s="33" t="s">
        <v>4</v>
      </c>
      <c r="CQ16" s="34"/>
    </row>
    <row r="17" spans="1:95" ht="15.75" customHeight="1">
      <c r="A17" s="28">
        <v>1</v>
      </c>
      <c r="B17" s="30" t="s">
        <v>16</v>
      </c>
      <c r="C17" s="41"/>
      <c r="D17" s="25"/>
      <c r="E17" s="35">
        <v>0</v>
      </c>
      <c r="F17" s="35"/>
      <c r="G17" s="18">
        <v>0</v>
      </c>
      <c r="H17" s="18"/>
      <c r="I17" s="18">
        <v>0</v>
      </c>
      <c r="J17" s="18"/>
      <c r="K17" s="18">
        <v>1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51"/>
      <c r="Z17" s="51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20">
        <f>SUM(E17:AP17)</f>
        <v>1</v>
      </c>
      <c r="AR17" s="21"/>
      <c r="AS17" s="22">
        <f>(AQ18-AR18)</f>
        <v>-9</v>
      </c>
      <c r="AT17" s="54">
        <v>11</v>
      </c>
      <c r="AU17" s="55"/>
      <c r="AW17" s="28">
        <v>1</v>
      </c>
      <c r="AX17" s="30" t="s">
        <v>6</v>
      </c>
      <c r="AY17" s="24"/>
      <c r="AZ17" s="25"/>
      <c r="BA17" s="35">
        <v>0</v>
      </c>
      <c r="BB17" s="35"/>
      <c r="BC17" s="18">
        <v>1</v>
      </c>
      <c r="BD17" s="18"/>
      <c r="BE17" s="18">
        <v>2</v>
      </c>
      <c r="BF17" s="18"/>
      <c r="BG17" s="18">
        <v>2</v>
      </c>
      <c r="BH17" s="18"/>
      <c r="BI17" s="18">
        <v>1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51"/>
      <c r="BV17" s="51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9"/>
      <c r="CM17" s="20">
        <f>SUM(BA17:CL17)</f>
        <v>6</v>
      </c>
      <c r="CN17" s="21"/>
      <c r="CO17" s="22">
        <f>CM18-CN18</f>
        <v>2</v>
      </c>
      <c r="CP17" s="44">
        <v>2</v>
      </c>
      <c r="CQ17" s="45"/>
    </row>
    <row r="18" spans="1:95" ht="13.5" customHeight="1" thickBot="1">
      <c r="A18" s="29"/>
      <c r="B18" s="31"/>
      <c r="C18" s="42"/>
      <c r="D18" s="27"/>
      <c r="E18" s="6">
        <v>0</v>
      </c>
      <c r="F18" s="6">
        <v>3</v>
      </c>
      <c r="G18" s="6">
        <v>0</v>
      </c>
      <c r="H18" s="6">
        <v>3</v>
      </c>
      <c r="I18" s="6">
        <v>0</v>
      </c>
      <c r="J18" s="6">
        <v>3</v>
      </c>
      <c r="K18" s="6">
        <v>2</v>
      </c>
      <c r="L18" s="6">
        <v>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8">
        <f>SUM(E18,G18,I18,K18,M18,O18,Q18,S18,AM18,AO18)</f>
        <v>2</v>
      </c>
      <c r="AR18" s="9">
        <f>SUM(F18,H18,J18,L18,N18,P18,R18,T18,AN18,AP18)</f>
        <v>11</v>
      </c>
      <c r="AS18" s="23"/>
      <c r="AT18" s="56"/>
      <c r="AU18" s="57"/>
      <c r="AW18" s="29"/>
      <c r="AX18" s="31"/>
      <c r="AY18" s="26"/>
      <c r="AZ18" s="27"/>
      <c r="BA18" s="6">
        <v>0</v>
      </c>
      <c r="BB18" s="6">
        <v>3</v>
      </c>
      <c r="BC18" s="6">
        <v>2</v>
      </c>
      <c r="BD18" s="6">
        <v>2</v>
      </c>
      <c r="BE18" s="6">
        <v>3</v>
      </c>
      <c r="BF18" s="6">
        <v>1</v>
      </c>
      <c r="BG18" s="6">
        <v>3</v>
      </c>
      <c r="BH18" s="6">
        <v>0</v>
      </c>
      <c r="BI18" s="6">
        <v>2</v>
      </c>
      <c r="BJ18" s="6">
        <v>2</v>
      </c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7"/>
      <c r="CM18" s="8">
        <f>SUM(BA18,BC18,BE18,BG18,BI18,BK18,BM18,BO18,BQ18,BS18,BU18,BW18,BY18,CA18,CC18,CE18,CG18,CI18,CK18)</f>
        <v>10</v>
      </c>
      <c r="CN18" s="9">
        <f>SUM(BB18,BD18,BF18,BH18,BJ18,BL18,BN18,BP18,BR18,BT18,BV18,BX18,BZ18,CB18,CD18,CF18,CH18,CJ18,CL18)</f>
        <v>8</v>
      </c>
      <c r="CO18" s="23"/>
      <c r="CP18" s="46"/>
      <c r="CQ18" s="47"/>
    </row>
    <row r="19" spans="1:95" ht="15.75" customHeight="1">
      <c r="A19" s="28">
        <v>2</v>
      </c>
      <c r="B19" s="4" t="s">
        <v>20</v>
      </c>
      <c r="C19" s="50">
        <v>2</v>
      </c>
      <c r="D19" s="35"/>
      <c r="E19" s="24"/>
      <c r="F19" s="25"/>
      <c r="G19" s="18">
        <v>2</v>
      </c>
      <c r="H19" s="18"/>
      <c r="I19" s="18">
        <v>2</v>
      </c>
      <c r="J19" s="18"/>
      <c r="K19" s="18">
        <v>2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20">
        <f>SUM(C19,G19,I19,K19,O19,M19,Q19,S19,AM19,AO19)</f>
        <v>8</v>
      </c>
      <c r="AR19" s="21"/>
      <c r="AS19" s="22">
        <f>(AQ20-AR20)</f>
        <v>12</v>
      </c>
      <c r="AT19" s="54">
        <v>7</v>
      </c>
      <c r="AU19" s="55"/>
      <c r="AW19" s="48">
        <v>2</v>
      </c>
      <c r="AX19" s="30" t="s">
        <v>12</v>
      </c>
      <c r="AY19" s="50">
        <v>2</v>
      </c>
      <c r="AZ19" s="35"/>
      <c r="BA19" s="24" t="s">
        <v>11</v>
      </c>
      <c r="BB19" s="25"/>
      <c r="BC19" s="18">
        <v>2</v>
      </c>
      <c r="BD19" s="18"/>
      <c r="BE19" s="18">
        <v>2</v>
      </c>
      <c r="BF19" s="18"/>
      <c r="BG19" s="18">
        <v>2</v>
      </c>
      <c r="BH19" s="18"/>
      <c r="BI19" s="18">
        <v>2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9"/>
      <c r="CM19" s="20">
        <f>SUM(AY19,BC19:CL19)</f>
        <v>10</v>
      </c>
      <c r="CN19" s="21"/>
      <c r="CO19" s="22">
        <f>CM20-CN20</f>
        <v>12</v>
      </c>
      <c r="CP19" s="44">
        <v>1</v>
      </c>
      <c r="CQ19" s="45"/>
    </row>
    <row r="20" spans="1:95" ht="13.5" customHeight="1" thickBot="1">
      <c r="A20" s="29"/>
      <c r="B20" s="5" t="s">
        <v>21</v>
      </c>
      <c r="C20" s="10">
        <v>3</v>
      </c>
      <c r="D20" s="6">
        <v>0</v>
      </c>
      <c r="E20" s="26"/>
      <c r="F20" s="27"/>
      <c r="G20" s="6">
        <v>3</v>
      </c>
      <c r="H20" s="6">
        <v>0</v>
      </c>
      <c r="I20" s="6">
        <v>3</v>
      </c>
      <c r="J20" s="6">
        <v>0</v>
      </c>
      <c r="K20" s="6">
        <v>3</v>
      </c>
      <c r="L20" s="6"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8">
        <f>SUM(C20,E20,G20,I20,K20,M20,O20,Q20,S20,AM20,AO20)</f>
        <v>12</v>
      </c>
      <c r="AR20" s="9">
        <f>SUM(D20,H20,J20,L20,N20,P20,R20,T20,V20,X20,Z20,AB20,AD20,AF20,AH20,AJ20,AL20,AN20,AP20)</f>
        <v>0</v>
      </c>
      <c r="AS20" s="23"/>
      <c r="AT20" s="56"/>
      <c r="AU20" s="57"/>
      <c r="AW20" s="49"/>
      <c r="AX20" s="43"/>
      <c r="AY20" s="10">
        <v>3</v>
      </c>
      <c r="AZ20" s="6">
        <v>0</v>
      </c>
      <c r="BA20" s="26"/>
      <c r="BB20" s="27"/>
      <c r="BC20" s="6">
        <v>3</v>
      </c>
      <c r="BD20" s="6">
        <v>1</v>
      </c>
      <c r="BE20" s="6">
        <v>3</v>
      </c>
      <c r="BF20" s="6">
        <v>1</v>
      </c>
      <c r="BG20" s="6">
        <v>3</v>
      </c>
      <c r="BH20" s="6">
        <v>1</v>
      </c>
      <c r="BI20" s="6">
        <v>3</v>
      </c>
      <c r="BJ20" s="6">
        <v>0</v>
      </c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7"/>
      <c r="CM20" s="8">
        <f>SUM(AY20,BC20,BE20,BG20,BI20,BK20,BM20,BO20,BQ20,BS20,BU20,BW20:BX20,BY20,CA20,CC20,CE20,CG20,CI20,CK20)</f>
        <v>15</v>
      </c>
      <c r="CN20" s="9">
        <f>SUM(AZ20,BD20,BF20,BH20,BJ20)</f>
        <v>3</v>
      </c>
      <c r="CO20" s="23"/>
      <c r="CP20" s="46"/>
      <c r="CQ20" s="47"/>
    </row>
    <row r="21" spans="1:95" ht="15.75" customHeight="1">
      <c r="A21" s="28">
        <v>3</v>
      </c>
      <c r="B21" s="30" t="s">
        <v>15</v>
      </c>
      <c r="C21" s="32">
        <v>2</v>
      </c>
      <c r="D21" s="18"/>
      <c r="E21" s="18">
        <v>0</v>
      </c>
      <c r="F21" s="18"/>
      <c r="G21" s="24"/>
      <c r="H21" s="25"/>
      <c r="I21" s="18">
        <v>2</v>
      </c>
      <c r="J21" s="18"/>
      <c r="K21" s="18">
        <v>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20">
        <f>SUM(C21,E21,I21,K21,M21,O21,Q21,S21,AM21,AO21)</f>
        <v>6</v>
      </c>
      <c r="AR21" s="21"/>
      <c r="AS21" s="22">
        <f>(AQ22-AR22)</f>
        <v>4</v>
      </c>
      <c r="AT21" s="54">
        <v>8</v>
      </c>
      <c r="AU21" s="55"/>
      <c r="AW21" s="28">
        <v>3</v>
      </c>
      <c r="AX21" s="30" t="s">
        <v>13</v>
      </c>
      <c r="AY21" s="32">
        <v>1</v>
      </c>
      <c r="AZ21" s="18"/>
      <c r="BA21" s="18">
        <v>0</v>
      </c>
      <c r="BB21" s="18"/>
      <c r="BC21" s="24" t="s">
        <v>11</v>
      </c>
      <c r="BD21" s="25"/>
      <c r="BE21" s="18">
        <v>1</v>
      </c>
      <c r="BF21" s="18"/>
      <c r="BG21" s="18">
        <v>1</v>
      </c>
      <c r="BH21" s="18"/>
      <c r="BI21" s="18">
        <v>2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9"/>
      <c r="CM21" s="20">
        <f>SUM(AY21:BB21,BE21:CL21)</f>
        <v>5</v>
      </c>
      <c r="CN21" s="21"/>
      <c r="CO21" s="22">
        <f>CM22-CN22</f>
        <v>0</v>
      </c>
      <c r="CP21" s="44">
        <v>3</v>
      </c>
      <c r="CQ21" s="45"/>
    </row>
    <row r="22" spans="1:95" ht="13.5" customHeight="1" thickBot="1">
      <c r="A22" s="29"/>
      <c r="B22" s="31"/>
      <c r="C22" s="10">
        <v>3</v>
      </c>
      <c r="D22" s="6">
        <v>0</v>
      </c>
      <c r="E22" s="6">
        <v>0</v>
      </c>
      <c r="F22" s="6">
        <v>3</v>
      </c>
      <c r="G22" s="26"/>
      <c r="H22" s="27"/>
      <c r="I22" s="6">
        <v>3</v>
      </c>
      <c r="J22" s="6">
        <v>1</v>
      </c>
      <c r="K22" s="6">
        <v>3</v>
      </c>
      <c r="L22" s="6">
        <v>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  <c r="AQ22" s="8">
        <f>SUM(C22,E22,I22,K22,M22,O22,Q22,S22)</f>
        <v>9</v>
      </c>
      <c r="AR22" s="9">
        <f>SUM(D22,F22,J22,L22,N22,P22,R22,T22)</f>
        <v>5</v>
      </c>
      <c r="AS22" s="23"/>
      <c r="AT22" s="56"/>
      <c r="AU22" s="57"/>
      <c r="AW22" s="29"/>
      <c r="AX22" s="43"/>
      <c r="AY22" s="10">
        <v>2</v>
      </c>
      <c r="AZ22" s="6">
        <v>2</v>
      </c>
      <c r="BA22" s="6">
        <v>1</v>
      </c>
      <c r="BB22" s="6">
        <v>3</v>
      </c>
      <c r="BC22" s="26"/>
      <c r="BD22" s="27"/>
      <c r="BE22" s="6">
        <v>2</v>
      </c>
      <c r="BF22" s="6">
        <v>2</v>
      </c>
      <c r="BG22" s="6">
        <v>2</v>
      </c>
      <c r="BH22" s="6">
        <v>2</v>
      </c>
      <c r="BI22" s="6">
        <v>3</v>
      </c>
      <c r="BJ22" s="6">
        <v>1</v>
      </c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7"/>
      <c r="CM22" s="8">
        <f>SUM(AY22,BA22,BE22,BG22,BI22)</f>
        <v>10</v>
      </c>
      <c r="CN22" s="9">
        <f>SUM(AZ22,BB22,BF22,BH22,BJ22)</f>
        <v>10</v>
      </c>
      <c r="CO22" s="23"/>
      <c r="CP22" s="46"/>
      <c r="CQ22" s="47"/>
    </row>
    <row r="23" spans="1:95" ht="15.75" customHeight="1">
      <c r="A23" s="28">
        <v>4</v>
      </c>
      <c r="B23" s="30" t="s">
        <v>8</v>
      </c>
      <c r="C23" s="32">
        <v>2</v>
      </c>
      <c r="D23" s="18"/>
      <c r="E23" s="18">
        <v>0</v>
      </c>
      <c r="F23" s="18"/>
      <c r="G23" s="18">
        <v>0</v>
      </c>
      <c r="H23" s="18"/>
      <c r="I23" s="24"/>
      <c r="J23" s="25"/>
      <c r="K23" s="18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20">
        <f>SUM(C23,E23,G23,K23,M23,O23,Q23,S23,AM23,AO23)</f>
        <v>2</v>
      </c>
      <c r="AR23" s="21"/>
      <c r="AS23" s="22">
        <f>(AQ24-AR24)</f>
        <v>-4</v>
      </c>
      <c r="AT23" s="54">
        <v>10</v>
      </c>
      <c r="AU23" s="55"/>
      <c r="AW23" s="28">
        <v>4</v>
      </c>
      <c r="AX23" s="30" t="s">
        <v>14</v>
      </c>
      <c r="AY23" s="32">
        <v>0</v>
      </c>
      <c r="AZ23" s="18"/>
      <c r="BA23" s="18">
        <v>0</v>
      </c>
      <c r="BB23" s="18"/>
      <c r="BC23" s="18">
        <v>1</v>
      </c>
      <c r="BD23" s="18"/>
      <c r="BE23" s="24" t="s">
        <v>11</v>
      </c>
      <c r="BF23" s="25"/>
      <c r="BG23" s="18">
        <v>1</v>
      </c>
      <c r="BH23" s="18"/>
      <c r="BI23" s="18">
        <v>2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9"/>
      <c r="CM23" s="20">
        <f>SUM(AY23:BD23,BG23:CL23)</f>
        <v>4</v>
      </c>
      <c r="CN23" s="21"/>
      <c r="CO23" s="22">
        <f>CM24-CN24</f>
        <v>-2</v>
      </c>
      <c r="CP23" s="14">
        <v>4</v>
      </c>
      <c r="CQ23" s="15"/>
    </row>
    <row r="24" spans="1:95" ht="13.5" customHeight="1" thickBot="1">
      <c r="A24" s="29"/>
      <c r="B24" s="31"/>
      <c r="C24" s="10">
        <v>3</v>
      </c>
      <c r="D24" s="6">
        <v>0</v>
      </c>
      <c r="E24" s="6">
        <v>0</v>
      </c>
      <c r="F24" s="6">
        <v>3</v>
      </c>
      <c r="G24" s="6">
        <v>1</v>
      </c>
      <c r="H24" s="6">
        <v>3</v>
      </c>
      <c r="I24" s="26"/>
      <c r="J24" s="27"/>
      <c r="K24" s="6">
        <v>1</v>
      </c>
      <c r="L24" s="6">
        <v>3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7"/>
      <c r="AQ24" s="8">
        <f>SUM(C24,E24,G24,K24,M24,O24,Q24,S24)</f>
        <v>5</v>
      </c>
      <c r="AR24" s="9">
        <f>SUM(D24,F24,H24,L24,N24,P24,R24,T24)</f>
        <v>9</v>
      </c>
      <c r="AS24" s="23"/>
      <c r="AT24" s="56"/>
      <c r="AU24" s="57"/>
      <c r="AW24" s="29"/>
      <c r="AX24" s="43"/>
      <c r="AY24" s="10">
        <v>1</v>
      </c>
      <c r="AZ24" s="6">
        <v>3</v>
      </c>
      <c r="BA24" s="6">
        <v>1</v>
      </c>
      <c r="BB24" s="6">
        <v>3</v>
      </c>
      <c r="BC24" s="6">
        <v>2</v>
      </c>
      <c r="BD24" s="6">
        <v>2</v>
      </c>
      <c r="BE24" s="26"/>
      <c r="BF24" s="27"/>
      <c r="BG24" s="6">
        <v>2</v>
      </c>
      <c r="BH24" s="6">
        <v>2</v>
      </c>
      <c r="BI24" s="6">
        <v>3</v>
      </c>
      <c r="BJ24" s="6">
        <v>1</v>
      </c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7"/>
      <c r="CM24" s="8">
        <f>SUM(AY24,BA24,BC24,BG24,BI24)</f>
        <v>9</v>
      </c>
      <c r="CN24" s="9">
        <f>SUM(AZ24,BB24,BD24,BH24,BJ24)</f>
        <v>11</v>
      </c>
      <c r="CO24" s="23"/>
      <c r="CP24" s="16"/>
      <c r="CQ24" s="17"/>
    </row>
    <row r="25" spans="1:95" ht="15.75" customHeight="1">
      <c r="A25" s="28">
        <v>5</v>
      </c>
      <c r="B25" s="30" t="s">
        <v>9</v>
      </c>
      <c r="C25" s="32">
        <v>1</v>
      </c>
      <c r="D25" s="18"/>
      <c r="E25" s="18">
        <v>0</v>
      </c>
      <c r="F25" s="18"/>
      <c r="G25" s="18">
        <v>0</v>
      </c>
      <c r="H25" s="18"/>
      <c r="I25" s="18">
        <v>2</v>
      </c>
      <c r="J25" s="18"/>
      <c r="K25" s="24"/>
      <c r="L25" s="25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"/>
      <c r="AQ25" s="20">
        <f>SUM(C25,E25,G25,I25,M25,O25,Q25,S25,AM25,AO25)</f>
        <v>3</v>
      </c>
      <c r="AR25" s="21"/>
      <c r="AS25" s="22">
        <f>(AQ26-AR26)</f>
        <v>-3</v>
      </c>
      <c r="AT25" s="54">
        <v>9</v>
      </c>
      <c r="AU25" s="55"/>
      <c r="AW25" s="28">
        <v>5</v>
      </c>
      <c r="AX25" s="30" t="s">
        <v>7</v>
      </c>
      <c r="AY25" s="32">
        <v>0</v>
      </c>
      <c r="AZ25" s="18"/>
      <c r="BA25" s="18">
        <v>0</v>
      </c>
      <c r="BB25" s="18"/>
      <c r="BC25" s="18">
        <v>1</v>
      </c>
      <c r="BD25" s="18"/>
      <c r="BE25" s="18">
        <v>1</v>
      </c>
      <c r="BF25" s="18"/>
      <c r="BG25" s="24" t="s">
        <v>11</v>
      </c>
      <c r="BH25" s="25"/>
      <c r="BI25" s="18">
        <v>2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9"/>
      <c r="CM25" s="20">
        <f>SUM(AY25:BF25,BI25:CL25)</f>
        <v>4</v>
      </c>
      <c r="CN25" s="21"/>
      <c r="CO25" s="22">
        <f>CM26-CN26</f>
        <v>-4</v>
      </c>
      <c r="CP25" s="14">
        <v>5</v>
      </c>
      <c r="CQ25" s="15"/>
    </row>
    <row r="26" spans="1:95" ht="13.5" customHeight="1" thickBot="1">
      <c r="A26" s="29"/>
      <c r="B26" s="31"/>
      <c r="C26" s="10">
        <v>2</v>
      </c>
      <c r="D26" s="6">
        <v>2</v>
      </c>
      <c r="E26" s="6">
        <v>0</v>
      </c>
      <c r="F26" s="6">
        <v>3</v>
      </c>
      <c r="G26" s="6">
        <v>1</v>
      </c>
      <c r="H26" s="6">
        <v>3</v>
      </c>
      <c r="I26" s="6">
        <v>3</v>
      </c>
      <c r="J26" s="6">
        <v>1</v>
      </c>
      <c r="K26" s="26"/>
      <c r="L26" s="2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7"/>
      <c r="AQ26" s="8">
        <f>SUM(C26,E26,G26,I26,M26,O26,Q26,S26)</f>
        <v>6</v>
      </c>
      <c r="AR26" s="9">
        <f>SUM(D26,F26,H26,J26,N26,P26,R26,T26)</f>
        <v>9</v>
      </c>
      <c r="AS26" s="23"/>
      <c r="AT26" s="56"/>
      <c r="AU26" s="57"/>
      <c r="AW26" s="29"/>
      <c r="AX26" s="31"/>
      <c r="AY26" s="10">
        <v>0</v>
      </c>
      <c r="AZ26" s="6">
        <v>3</v>
      </c>
      <c r="BA26" s="6">
        <v>1</v>
      </c>
      <c r="BB26" s="6">
        <v>3</v>
      </c>
      <c r="BC26" s="6">
        <v>2</v>
      </c>
      <c r="BD26" s="6">
        <v>2</v>
      </c>
      <c r="BE26" s="6">
        <v>2</v>
      </c>
      <c r="BF26" s="6">
        <v>2</v>
      </c>
      <c r="BG26" s="26"/>
      <c r="BH26" s="27"/>
      <c r="BI26" s="6">
        <v>3</v>
      </c>
      <c r="BJ26" s="6">
        <v>0</v>
      </c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7"/>
      <c r="CM26" s="8">
        <f>SUM(BI26:CL26,AY26,BA26,BC26)</f>
        <v>6</v>
      </c>
      <c r="CN26" s="9">
        <f>SUM(AZ26,BB26,BD26,BF26,BJ26)</f>
        <v>10</v>
      </c>
      <c r="CO26" s="23"/>
      <c r="CP26" s="16"/>
      <c r="CQ26" s="17"/>
    </row>
    <row r="27" spans="49:95" ht="15.75">
      <c r="AW27" s="28">
        <v>6</v>
      </c>
      <c r="AX27" s="30" t="s">
        <v>5</v>
      </c>
      <c r="AY27" s="32">
        <v>1</v>
      </c>
      <c r="AZ27" s="18"/>
      <c r="BA27" s="18">
        <v>0</v>
      </c>
      <c r="BB27" s="18"/>
      <c r="BC27" s="18">
        <v>0</v>
      </c>
      <c r="BD27" s="18"/>
      <c r="BE27" s="18">
        <v>0</v>
      </c>
      <c r="BF27" s="18"/>
      <c r="BG27" s="18">
        <v>0</v>
      </c>
      <c r="BH27" s="18"/>
      <c r="BI27" s="24" t="s">
        <v>11</v>
      </c>
      <c r="BJ27" s="25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9"/>
      <c r="CM27" s="20">
        <f>SUM(AY27:BH27,BK27:CL27)</f>
        <v>1</v>
      </c>
      <c r="CN27" s="21"/>
      <c r="CO27" s="22">
        <f>CM28-CN28</f>
        <v>-10</v>
      </c>
      <c r="CP27" s="14">
        <v>6</v>
      </c>
      <c r="CQ27" s="15"/>
    </row>
    <row r="28" spans="49:95" ht="13.5" thickBot="1">
      <c r="AW28" s="29"/>
      <c r="AX28" s="31"/>
      <c r="AY28" s="10">
        <v>2</v>
      </c>
      <c r="AZ28" s="6">
        <v>2</v>
      </c>
      <c r="BA28" s="6">
        <v>0</v>
      </c>
      <c r="BB28" s="6">
        <v>3</v>
      </c>
      <c r="BC28" s="6">
        <v>1</v>
      </c>
      <c r="BD28" s="6">
        <v>3</v>
      </c>
      <c r="BE28" s="6">
        <v>1</v>
      </c>
      <c r="BF28" s="6">
        <v>3</v>
      </c>
      <c r="BG28" s="6">
        <v>0</v>
      </c>
      <c r="BH28" s="6">
        <v>3</v>
      </c>
      <c r="BI28" s="26"/>
      <c r="BJ28" s="27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7"/>
      <c r="CM28" s="8">
        <f>SUM(AY28,BA28,BC28,BE28,BG28)</f>
        <v>4</v>
      </c>
      <c r="CN28" s="9">
        <f>SUM(AZ28,BB28,BD28,BF28,BH28)</f>
        <v>14</v>
      </c>
      <c r="CO28" s="23"/>
      <c r="CP28" s="16"/>
      <c r="CQ28" s="17"/>
    </row>
  </sheetData>
  <mergeCells count="664">
    <mergeCell ref="A1:AU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T2:AU2"/>
    <mergeCell ref="A3:A4"/>
    <mergeCell ref="B3:B4"/>
    <mergeCell ref="C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S4"/>
    <mergeCell ref="AT3:AU4"/>
    <mergeCell ref="A5:A6"/>
    <mergeCell ref="B5:B6"/>
    <mergeCell ref="C5:D5"/>
    <mergeCell ref="E5:F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S6"/>
    <mergeCell ref="AT5:AU6"/>
    <mergeCell ref="A7:A8"/>
    <mergeCell ref="B7:B8"/>
    <mergeCell ref="C7:D7"/>
    <mergeCell ref="E7:F7"/>
    <mergeCell ref="G7:H8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S8"/>
    <mergeCell ref="AT7:AU8"/>
    <mergeCell ref="A9:A10"/>
    <mergeCell ref="B9:B10"/>
    <mergeCell ref="C9:D9"/>
    <mergeCell ref="E9:F9"/>
    <mergeCell ref="G9:H9"/>
    <mergeCell ref="I9:J10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S10"/>
    <mergeCell ref="AT9:AU10"/>
    <mergeCell ref="A11:A12"/>
    <mergeCell ref="B11:B12"/>
    <mergeCell ref="C11:D11"/>
    <mergeCell ref="E11:F11"/>
    <mergeCell ref="G11:H11"/>
    <mergeCell ref="I11:J11"/>
    <mergeCell ref="K11:L12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S12"/>
    <mergeCell ref="AT11:AU12"/>
    <mergeCell ref="A13:AU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T14:AU14"/>
    <mergeCell ref="AK14:AL14"/>
    <mergeCell ref="AM14:AN14"/>
    <mergeCell ref="AO14:AP14"/>
    <mergeCell ref="AQ14:AR14"/>
    <mergeCell ref="A17:A18"/>
    <mergeCell ref="B17:B18"/>
    <mergeCell ref="A15:AU15"/>
    <mergeCell ref="C16:D16"/>
    <mergeCell ref="E16:F16"/>
    <mergeCell ref="G16:H16"/>
    <mergeCell ref="I16:J16"/>
    <mergeCell ref="K16:L16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S17:AS18"/>
    <mergeCell ref="AE17:AF17"/>
    <mergeCell ref="AG17:AH17"/>
    <mergeCell ref="AI17:AJ17"/>
    <mergeCell ref="AK17:AL17"/>
    <mergeCell ref="AT17:AU18"/>
    <mergeCell ref="A19:A20"/>
    <mergeCell ref="C19:D19"/>
    <mergeCell ref="I19:J19"/>
    <mergeCell ref="K19:L19"/>
    <mergeCell ref="M19:N19"/>
    <mergeCell ref="O19:P19"/>
    <mergeCell ref="AM17:AN17"/>
    <mergeCell ref="AO17:AP17"/>
    <mergeCell ref="AQ17:AR17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S20"/>
    <mergeCell ref="AT19:AU20"/>
    <mergeCell ref="K21:L21"/>
    <mergeCell ref="M21:N21"/>
    <mergeCell ref="A21:A22"/>
    <mergeCell ref="B21:B22"/>
    <mergeCell ref="C21:D21"/>
    <mergeCell ref="E21:F21"/>
    <mergeCell ref="O21:P21"/>
    <mergeCell ref="Q21:R21"/>
    <mergeCell ref="S21:T21"/>
    <mergeCell ref="U21:V21"/>
    <mergeCell ref="W21:X21"/>
    <mergeCell ref="Y21:Z21"/>
    <mergeCell ref="AA21:AB21"/>
    <mergeCell ref="AC21:AD21"/>
    <mergeCell ref="AQ21:AR21"/>
    <mergeCell ref="AS21:AS22"/>
    <mergeCell ref="AE21:AF21"/>
    <mergeCell ref="AG21:AH21"/>
    <mergeCell ref="AI21:AJ21"/>
    <mergeCell ref="AK21:AL21"/>
    <mergeCell ref="AT21:AU22"/>
    <mergeCell ref="A23:A24"/>
    <mergeCell ref="B23:B24"/>
    <mergeCell ref="C23:D23"/>
    <mergeCell ref="E23:F23"/>
    <mergeCell ref="G23:H23"/>
    <mergeCell ref="M23:N23"/>
    <mergeCell ref="O23:P23"/>
    <mergeCell ref="AM21:AN21"/>
    <mergeCell ref="AO21:AP21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S24"/>
    <mergeCell ref="AT23:AU24"/>
    <mergeCell ref="G25:H25"/>
    <mergeCell ref="I25:J25"/>
    <mergeCell ref="A25:A26"/>
    <mergeCell ref="B25:B26"/>
    <mergeCell ref="C25:D25"/>
    <mergeCell ref="E25:F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T25:AU26"/>
    <mergeCell ref="AM25:AN25"/>
    <mergeCell ref="AO25:AP25"/>
    <mergeCell ref="AQ25:AR25"/>
    <mergeCell ref="AS25:AS26"/>
    <mergeCell ref="BG17:BH17"/>
    <mergeCell ref="BI17:BJ17"/>
    <mergeCell ref="BK17:BL17"/>
    <mergeCell ref="AW15:CQ15"/>
    <mergeCell ref="AY16:AZ16"/>
    <mergeCell ref="BA16:BB16"/>
    <mergeCell ref="BC16:BD16"/>
    <mergeCell ref="BE16:BF16"/>
    <mergeCell ref="BG16:BH16"/>
    <mergeCell ref="AW17:AW18"/>
    <mergeCell ref="AX17:AX18"/>
    <mergeCell ref="BC17:BD17"/>
    <mergeCell ref="BE17:BF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O18"/>
    <mergeCell ref="CP17:CQ18"/>
    <mergeCell ref="BE19:BF19"/>
    <mergeCell ref="BG19:BH19"/>
    <mergeCell ref="BI19:BJ19"/>
    <mergeCell ref="AW19:AW20"/>
    <mergeCell ref="AX19:AX20"/>
    <mergeCell ref="AY19:AZ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M19:CN19"/>
    <mergeCell ref="CO19:CO20"/>
    <mergeCell ref="CA19:CB19"/>
    <mergeCell ref="CC19:CD19"/>
    <mergeCell ref="CE19:CF19"/>
    <mergeCell ref="CG19:CH19"/>
    <mergeCell ref="CP19:CQ20"/>
    <mergeCell ref="AW21:AW22"/>
    <mergeCell ref="AX21:AX22"/>
    <mergeCell ref="AY21:AZ21"/>
    <mergeCell ref="BA21:BB21"/>
    <mergeCell ref="BG21:BH21"/>
    <mergeCell ref="BI21:BJ21"/>
    <mergeCell ref="BK21:BL21"/>
    <mergeCell ref="CI19:CJ19"/>
    <mergeCell ref="CK19:CL19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CI21:CJ21"/>
    <mergeCell ref="CK21:CL21"/>
    <mergeCell ref="CM21:CN21"/>
    <mergeCell ref="CO21:CO22"/>
    <mergeCell ref="CP21:CQ22"/>
    <mergeCell ref="BI23:BJ23"/>
    <mergeCell ref="AW23:AW24"/>
    <mergeCell ref="AX23:AX24"/>
    <mergeCell ref="AY23:AZ23"/>
    <mergeCell ref="BA23:BB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M23:CN23"/>
    <mergeCell ref="CO23:CO24"/>
    <mergeCell ref="CA23:CB23"/>
    <mergeCell ref="CC23:CD23"/>
    <mergeCell ref="CE23:CF23"/>
    <mergeCell ref="CG23:CH23"/>
    <mergeCell ref="CP23:CQ24"/>
    <mergeCell ref="AW25:AW26"/>
    <mergeCell ref="AX25:AX26"/>
    <mergeCell ref="AY25:AZ25"/>
    <mergeCell ref="BA25:BB25"/>
    <mergeCell ref="BC25:BD25"/>
    <mergeCell ref="BE25:BF25"/>
    <mergeCell ref="BK25:BL25"/>
    <mergeCell ref="CI23:CJ23"/>
    <mergeCell ref="CK23:CL23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G25:CH25"/>
    <mergeCell ref="CI25:CJ25"/>
    <mergeCell ref="CK25:CL25"/>
    <mergeCell ref="CM25:CN25"/>
    <mergeCell ref="CO25:CO26"/>
    <mergeCell ref="CP25:CQ26"/>
    <mergeCell ref="AW1:CQ1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P2:CQ2"/>
    <mergeCell ref="AW3:AW4"/>
    <mergeCell ref="AX3:AX4"/>
    <mergeCell ref="AY3:AZ4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O4"/>
    <mergeCell ref="CP3:CQ4"/>
    <mergeCell ref="AW5:AW6"/>
    <mergeCell ref="AY5:AZ5"/>
    <mergeCell ref="BA5:BB6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O6"/>
    <mergeCell ref="CP5:CQ6"/>
    <mergeCell ref="AW7:AW8"/>
    <mergeCell ref="AX7:AX8"/>
    <mergeCell ref="AY7:AZ7"/>
    <mergeCell ref="BA7:BB7"/>
    <mergeCell ref="BC7:BD8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O8"/>
    <mergeCell ref="CP7:CQ8"/>
    <mergeCell ref="AW9:AW10"/>
    <mergeCell ref="AX9:AX10"/>
    <mergeCell ref="AY9:AZ9"/>
    <mergeCell ref="BA9:BB9"/>
    <mergeCell ref="BC9:BD9"/>
    <mergeCell ref="BE9:BF10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O10"/>
    <mergeCell ref="CP9:CQ10"/>
    <mergeCell ref="AW11:AW12"/>
    <mergeCell ref="AX11:AX12"/>
    <mergeCell ref="AY11:AZ11"/>
    <mergeCell ref="BA11:BB11"/>
    <mergeCell ref="BC11:BD11"/>
    <mergeCell ref="BE11:BF11"/>
    <mergeCell ref="BG11:BH12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O12"/>
    <mergeCell ref="CP11:CQ12"/>
    <mergeCell ref="AX5:AX6"/>
    <mergeCell ref="AW13:AW14"/>
    <mergeCell ref="AX13:AX14"/>
    <mergeCell ref="AY13:AZ13"/>
    <mergeCell ref="BA13:BB13"/>
    <mergeCell ref="BC13:BD13"/>
    <mergeCell ref="BE13:BF13"/>
    <mergeCell ref="BG13:BH13"/>
    <mergeCell ref="BI13:BJ14"/>
    <mergeCell ref="BK13:BL13"/>
    <mergeCell ref="BM13:BN13"/>
    <mergeCell ref="BO13:BP13"/>
    <mergeCell ref="BQ13:BR13"/>
    <mergeCell ref="CE13:CF13"/>
    <mergeCell ref="CG13:CH13"/>
    <mergeCell ref="BS13:BT13"/>
    <mergeCell ref="BU13:BV13"/>
    <mergeCell ref="BW13:BX13"/>
    <mergeCell ref="BY13:BZ13"/>
    <mergeCell ref="G19:H19"/>
    <mergeCell ref="I21:J21"/>
    <mergeCell ref="G21:H22"/>
    <mergeCell ref="CP13:CQ14"/>
    <mergeCell ref="CI13:CJ13"/>
    <mergeCell ref="CK13:CL13"/>
    <mergeCell ref="CM13:CN13"/>
    <mergeCell ref="CO13:CO14"/>
    <mergeCell ref="CA13:CB13"/>
    <mergeCell ref="CC13:CD13"/>
    <mergeCell ref="K23:L23"/>
    <mergeCell ref="M25:N25"/>
    <mergeCell ref="I23:J24"/>
    <mergeCell ref="K25:L26"/>
    <mergeCell ref="M16:N16"/>
    <mergeCell ref="O16:P16"/>
    <mergeCell ref="Q16:R16"/>
    <mergeCell ref="S16:T16"/>
    <mergeCell ref="AG16:AH16"/>
    <mergeCell ref="AI16:AJ16"/>
    <mergeCell ref="U16:V16"/>
    <mergeCell ref="W16:X16"/>
    <mergeCell ref="Y16:Z16"/>
    <mergeCell ref="AA16:AB16"/>
    <mergeCell ref="AT16:AU16"/>
    <mergeCell ref="C17:D18"/>
    <mergeCell ref="E17:F17"/>
    <mergeCell ref="E19:F20"/>
    <mergeCell ref="AK16:AL16"/>
    <mergeCell ref="AM16:AN16"/>
    <mergeCell ref="AO16:AP16"/>
    <mergeCell ref="AQ16:AR16"/>
    <mergeCell ref="AC16:AD16"/>
    <mergeCell ref="AE16:AF16"/>
    <mergeCell ref="BI16:BJ16"/>
    <mergeCell ref="BK16:BL16"/>
    <mergeCell ref="BM16:BN16"/>
    <mergeCell ref="BO16:BP16"/>
    <mergeCell ref="CA16:CB16"/>
    <mergeCell ref="CC16:CD16"/>
    <mergeCell ref="CE16:CF16"/>
    <mergeCell ref="BQ16:BR16"/>
    <mergeCell ref="BS16:BT16"/>
    <mergeCell ref="BU16:BV16"/>
    <mergeCell ref="BW16:BX16"/>
    <mergeCell ref="CP16:CQ16"/>
    <mergeCell ref="AY17:AZ18"/>
    <mergeCell ref="BA17:BB17"/>
    <mergeCell ref="BA19:BB20"/>
    <mergeCell ref="BC19:BD19"/>
    <mergeCell ref="CG16:CH16"/>
    <mergeCell ref="CI16:CJ16"/>
    <mergeCell ref="CK16:CL16"/>
    <mergeCell ref="CM16:CN16"/>
    <mergeCell ref="BY16:BZ16"/>
    <mergeCell ref="BC21:BD22"/>
    <mergeCell ref="BE21:BF21"/>
    <mergeCell ref="BE23:BF24"/>
    <mergeCell ref="BG23:BH23"/>
    <mergeCell ref="BC23:BD23"/>
    <mergeCell ref="BG25:BH26"/>
    <mergeCell ref="BI25:BJ25"/>
    <mergeCell ref="AW27:AW28"/>
    <mergeCell ref="AX27:AX28"/>
    <mergeCell ref="AY27:AZ27"/>
    <mergeCell ref="BA27:BB27"/>
    <mergeCell ref="BC27:BD27"/>
    <mergeCell ref="BE27:BF27"/>
    <mergeCell ref="BG27:BH27"/>
    <mergeCell ref="BI27:BJ28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P27:CQ28"/>
    <mergeCell ref="CI27:CJ27"/>
    <mergeCell ref="CK27:CL27"/>
    <mergeCell ref="CM27:CN27"/>
    <mergeCell ref="CO27:CO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S.-Petersburg</cp:lastModifiedBy>
  <cp:lastPrinted>2007-11-03T20:17:41Z</cp:lastPrinted>
  <dcterms:created xsi:type="dcterms:W3CDTF">2007-11-03T20:10:26Z</dcterms:created>
  <dcterms:modified xsi:type="dcterms:W3CDTF">2007-11-04T11:07:25Z</dcterms:modified>
  <cp:category/>
  <cp:version/>
  <cp:contentType/>
  <cp:contentStatus/>
</cp:coreProperties>
</file>