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8795" windowHeight="12780" activeTab="0"/>
  </bookViews>
  <sheets>
    <sheet name="17.05.0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<sst xmlns="http://schemas.openxmlformats.org/spreadsheetml/2006/main" count="19" uniqueCount="19">
  <si>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Фамилия, имя</t>
  </si>
  <si>
    <t>очки</t>
  </si>
  <si>
    <t>K</t>
  </si>
  <si>
    <t>КБ</t>
  </si>
  <si>
    <t>место</t>
  </si>
  <si>
    <t>Вассман Андрей</t>
  </si>
  <si>
    <t>Орлов Сергей</t>
  </si>
  <si>
    <t>Железнов Николай</t>
  </si>
  <si>
    <t>Лесник Александр</t>
  </si>
  <si>
    <t>Сагинор Роман</t>
  </si>
  <si>
    <t>Михайлов Сергей</t>
  </si>
  <si>
    <t>Ивин Дан</t>
  </si>
  <si>
    <t>Платов Сергей</t>
  </si>
  <si>
    <t>Мясников Герман</t>
  </si>
  <si>
    <t>Шайдулин Вахит</t>
  </si>
  <si>
    <t>Сергеев Виктор</t>
  </si>
  <si>
    <t>Люкшин Сергей</t>
  </si>
  <si>
    <t>Сидоров Виктор</t>
  </si>
  <si>
    <t xml:space="preserve">Турнир по новусу, посвящённый шестой годовщине клуба "Рыбацкий" 17 мая 2008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</si>
</sst>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9">
    <font>
      <sz val="10"/>
      <name val="Arial Cyr"/>
      <family val="0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2"/>
      <name val="Arial Cyr"/>
      <family val="0"/>
    </font>
    <font>
      <sz val="10"/>
      <name val="Arial Narrow"/>
      <family val="2"/>
    </font>
    <font>
      <b/>
      <sz val="12"/>
      <name val="Arial Cyr"/>
      <family val="0"/>
    </font>
    <font>
      <sz val="12"/>
      <name val="Arial Narrow"/>
      <family val="2"/>
    </font>
    <font>
      <b/>
      <sz val="16"/>
      <color indexed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8" fontId="6" fillId="0" borderId="0" xfId="0" applyNumberFormat="1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>
      <alignment horizontal="center" vertical="center"/>
    </xf>
    <xf numFmtId="168" fontId="6" fillId="0" borderId="39" xfId="0" applyNumberFormat="1" applyFont="1" applyFill="1" applyBorder="1" applyAlignment="1">
      <alignment horizontal="center" vertical="center"/>
    </xf>
    <xf numFmtId="168" fontId="6" fillId="0" borderId="38" xfId="0" applyNumberFormat="1" applyFont="1" applyBorder="1" applyAlignment="1">
      <alignment horizontal="center" vertical="center"/>
    </xf>
    <xf numFmtId="168" fontId="6" fillId="0" borderId="39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8" fillId="0" borderId="2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44" fontId="3" fillId="0" borderId="36" xfId="16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a\C\Prog1\The_Bat!\MAIL\novuss@mail.ru\Attach\17.05.0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а A"/>
      <sheetName val="Группа В"/>
      <sheetName val="ФИНАЛ"/>
      <sheetName val="ФИНАЛ УТЕШИТЕЛЬНЫЙ"/>
    </sheetNames>
    <definedNames>
      <definedName name="Макрос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V45"/>
  <sheetViews>
    <sheetView tabSelected="1" zoomScale="150" zoomScaleNormal="150" zoomScaleSheetLayoutView="100" workbookViewId="0" topLeftCell="A1">
      <selection activeCell="O19" sqref="O19:P19"/>
    </sheetView>
  </sheetViews>
  <sheetFormatPr defaultColWidth="9.00390625" defaultRowHeight="12.75"/>
  <cols>
    <col min="1" max="1" width="3.875" style="0" customWidth="1"/>
    <col min="2" max="2" width="11.625" style="0" customWidth="1"/>
    <col min="3" max="15" width="2.25390625" style="0" customWidth="1"/>
    <col min="16" max="16" width="2.375" style="0" customWidth="1"/>
    <col min="17" max="28" width="2.25390625" style="0" customWidth="1"/>
    <col min="29" max="42" width="2.25390625" style="0" hidden="1" customWidth="1"/>
    <col min="43" max="45" width="3.75390625" style="0" customWidth="1"/>
    <col min="46" max="46" width="9.00390625" style="0" customWidth="1"/>
    <col min="47" max="47" width="2.75390625" style="0" customWidth="1"/>
    <col min="48" max="48" width="3.625" style="0" customWidth="1"/>
    <col min="49" max="61" width="2.75390625" style="0" customWidth="1"/>
  </cols>
  <sheetData>
    <row r="1" spans="1:48" ht="18" customHeight="1" thickBot="1">
      <c r="A1" s="95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</row>
    <row r="2" spans="1:48" ht="26.25" thickBot="1">
      <c r="A2" s="1"/>
      <c r="B2" s="2" t="s">
        <v>0</v>
      </c>
      <c r="C2" s="52">
        <v>1</v>
      </c>
      <c r="D2" s="55"/>
      <c r="E2" s="55">
        <v>2</v>
      </c>
      <c r="F2" s="55"/>
      <c r="G2" s="55">
        <v>3</v>
      </c>
      <c r="H2" s="55"/>
      <c r="I2" s="55">
        <v>4</v>
      </c>
      <c r="J2" s="55"/>
      <c r="K2" s="55">
        <v>5</v>
      </c>
      <c r="L2" s="55"/>
      <c r="M2" s="55">
        <v>6</v>
      </c>
      <c r="N2" s="55"/>
      <c r="O2" s="55">
        <v>7</v>
      </c>
      <c r="P2" s="55"/>
      <c r="Q2" s="55">
        <v>8</v>
      </c>
      <c r="R2" s="55"/>
      <c r="S2" s="51">
        <v>9</v>
      </c>
      <c r="T2" s="52"/>
      <c r="U2" s="51">
        <v>10</v>
      </c>
      <c r="V2" s="52"/>
      <c r="W2" s="51">
        <v>11</v>
      </c>
      <c r="X2" s="52"/>
      <c r="Y2" s="51">
        <v>12</v>
      </c>
      <c r="Z2" s="52"/>
      <c r="AA2" s="51">
        <v>13</v>
      </c>
      <c r="AB2" s="52"/>
      <c r="AC2" s="51">
        <v>14</v>
      </c>
      <c r="AD2" s="52"/>
      <c r="AE2" s="51">
        <v>15</v>
      </c>
      <c r="AF2" s="52"/>
      <c r="AG2" s="51">
        <v>16</v>
      </c>
      <c r="AH2" s="52"/>
      <c r="AI2" s="51">
        <v>17</v>
      </c>
      <c r="AJ2" s="52"/>
      <c r="AK2" s="51">
        <v>18</v>
      </c>
      <c r="AL2" s="52"/>
      <c r="AM2" s="51">
        <v>19</v>
      </c>
      <c r="AN2" s="52"/>
      <c r="AO2" s="51">
        <v>20</v>
      </c>
      <c r="AP2" s="98"/>
      <c r="AQ2" s="41" t="s">
        <v>1</v>
      </c>
      <c r="AR2" s="42"/>
      <c r="AS2" s="4" t="s">
        <v>2</v>
      </c>
      <c r="AT2" s="3" t="s">
        <v>3</v>
      </c>
      <c r="AU2" s="96" t="s">
        <v>4</v>
      </c>
      <c r="AV2" s="97"/>
    </row>
    <row r="3" spans="1:48" ht="12.75" customHeight="1">
      <c r="A3" s="45">
        <v>1</v>
      </c>
      <c r="B3" s="26" t="s">
        <v>5</v>
      </c>
      <c r="C3" s="58"/>
      <c r="D3" s="29"/>
      <c r="E3" s="57">
        <v>1</v>
      </c>
      <c r="F3" s="57"/>
      <c r="G3" s="34">
        <v>3</v>
      </c>
      <c r="H3" s="34"/>
      <c r="I3" s="34">
        <v>0</v>
      </c>
      <c r="J3" s="34"/>
      <c r="K3" s="34">
        <v>0</v>
      </c>
      <c r="L3" s="34"/>
      <c r="M3" s="34">
        <v>3</v>
      </c>
      <c r="N3" s="34"/>
      <c r="O3" s="34">
        <v>3</v>
      </c>
      <c r="P3" s="34"/>
      <c r="Q3" s="34">
        <v>0</v>
      </c>
      <c r="R3" s="34"/>
      <c r="S3" s="93">
        <v>3</v>
      </c>
      <c r="T3" s="94"/>
      <c r="U3" s="32">
        <v>3</v>
      </c>
      <c r="V3" s="33"/>
      <c r="W3" s="32">
        <v>1</v>
      </c>
      <c r="X3" s="33"/>
      <c r="Y3" s="32">
        <v>3</v>
      </c>
      <c r="Z3" s="33"/>
      <c r="AA3" s="32">
        <v>3</v>
      </c>
      <c r="AB3" s="33"/>
      <c r="AC3" s="32"/>
      <c r="AD3" s="33"/>
      <c r="AE3" s="32"/>
      <c r="AF3" s="33"/>
      <c r="AG3" s="32"/>
      <c r="AH3" s="33"/>
      <c r="AI3" s="32"/>
      <c r="AJ3" s="33"/>
      <c r="AK3" s="32"/>
      <c r="AL3" s="33"/>
      <c r="AM3" s="32"/>
      <c r="AN3" s="33"/>
      <c r="AO3" s="32"/>
      <c r="AP3" s="48"/>
      <c r="AQ3" s="37">
        <f>SUM(E3:AP3)</f>
        <v>23</v>
      </c>
      <c r="AR3" s="38"/>
      <c r="AS3" s="22">
        <f>(AQ4-AR4)</f>
        <v>10</v>
      </c>
      <c r="AT3" s="63">
        <f>SUM((IF(C3=0,0,(C3+1)/4*AQ3)),(IF(E3=0,0,(E3+1)/4*AQ5)),(IF(G3=0,0,(G3+1)/4*AQ7)),(IF(I3=0,0,(I3+1)/4*AQ9)),(IF(K3=0,0,(K3+1)/4*AQ11)),(IF(M3=0,0,(M3+1)/4*AQ13)),(IF(O3=0,0,(O3+1)/4*AQ15)),(IF(Q3=0,0,(Q3+1)/4*AQ17)),(IF(S3=0,0,(S3+1)/4*AQ19)),(IF(U3=0,0,(U3+1)/4*AQ21)),(IF(W3=0,0,(W3+1)/4*AQ23)),(IF(Y3=0,0,(Y3+1)/4*AQ25)),(IF(AA3=0,0,(AA3+1)/4*AQ27)),(IF(AC3=0,0,(AC3+1)/4*AQ29)),(IF(AE3=0,0,(AE3+1)/4*AQ31)),(IF(AG3=0,0,(AG3+1)/4*AQ33)),(IF(AI3=0,0,(AI3+1)/4*AQ35)),(IF(AK3=0,0,(AK3+1)/4*AQ37)),(IF(AM3=0,0,(AM3+1)/4*AQ39)),(IF(AO3=0,0,(AO3+1)/4*AQ41)))</f>
        <v>117.5</v>
      </c>
      <c r="AU3" s="65">
        <v>1</v>
      </c>
      <c r="AV3" s="66"/>
    </row>
    <row r="4" spans="1:48" ht="12.75" customHeight="1" thickBot="1">
      <c r="A4" s="46"/>
      <c r="B4" s="27"/>
      <c r="C4" s="59"/>
      <c r="D4" s="31"/>
      <c r="E4" s="5">
        <v>3</v>
      </c>
      <c r="F4" s="5">
        <v>3</v>
      </c>
      <c r="G4" s="5">
        <v>4</v>
      </c>
      <c r="H4" s="5">
        <v>2</v>
      </c>
      <c r="I4" s="5">
        <v>0</v>
      </c>
      <c r="J4" s="5">
        <v>4</v>
      </c>
      <c r="K4" s="5">
        <v>1</v>
      </c>
      <c r="L4" s="5">
        <v>4</v>
      </c>
      <c r="M4" s="5">
        <v>4</v>
      </c>
      <c r="N4" s="5">
        <v>2</v>
      </c>
      <c r="O4" s="5">
        <v>4</v>
      </c>
      <c r="P4" s="5">
        <v>2</v>
      </c>
      <c r="Q4" s="5">
        <v>2</v>
      </c>
      <c r="R4" s="5">
        <v>4</v>
      </c>
      <c r="S4" s="5">
        <v>4</v>
      </c>
      <c r="T4" s="5">
        <v>1</v>
      </c>
      <c r="U4" s="5">
        <v>4</v>
      </c>
      <c r="V4" s="5">
        <v>1</v>
      </c>
      <c r="W4" s="5">
        <v>3</v>
      </c>
      <c r="X4" s="5">
        <v>3</v>
      </c>
      <c r="Y4" s="5">
        <v>4</v>
      </c>
      <c r="Z4" s="5">
        <v>1</v>
      </c>
      <c r="AA4" s="5">
        <v>4</v>
      </c>
      <c r="AB4" s="5">
        <v>0</v>
      </c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6"/>
      <c r="AQ4" s="7">
        <f>SUM(E4,G4,I4,K4,M4,O4,Q4,S4,U4,W4,Y4,AA4,AC4,AE4,AG4,AI4,AK4,AM4,AO4)</f>
        <v>37</v>
      </c>
      <c r="AR4" s="8">
        <f>SUM(F4,H4,J4,L4,N4,P4,R4,T4,V4,X4,Z4,AB4,AD4,AF4,AH4,AJ4,AL4,AN4,AP4)</f>
        <v>27</v>
      </c>
      <c r="AS4" s="23"/>
      <c r="AT4" s="64"/>
      <c r="AU4" s="67"/>
      <c r="AV4" s="68"/>
    </row>
    <row r="5" spans="1:48" ht="12.75" customHeight="1">
      <c r="A5" s="45">
        <v>2</v>
      </c>
      <c r="B5" s="26" t="s">
        <v>6</v>
      </c>
      <c r="C5" s="56">
        <v>1</v>
      </c>
      <c r="D5" s="57"/>
      <c r="E5" s="28"/>
      <c r="F5" s="29"/>
      <c r="G5" s="34">
        <v>3</v>
      </c>
      <c r="H5" s="34"/>
      <c r="I5" s="34">
        <v>1</v>
      </c>
      <c r="J5" s="34"/>
      <c r="K5" s="34">
        <v>3</v>
      </c>
      <c r="L5" s="34"/>
      <c r="M5" s="34">
        <v>0</v>
      </c>
      <c r="N5" s="34"/>
      <c r="O5" s="34">
        <v>0</v>
      </c>
      <c r="P5" s="34"/>
      <c r="Q5" s="34">
        <v>1</v>
      </c>
      <c r="R5" s="34"/>
      <c r="S5" s="32">
        <v>1</v>
      </c>
      <c r="T5" s="33"/>
      <c r="U5" s="32">
        <v>3</v>
      </c>
      <c r="V5" s="33"/>
      <c r="W5" s="32">
        <v>3</v>
      </c>
      <c r="X5" s="33"/>
      <c r="Y5" s="32">
        <v>3</v>
      </c>
      <c r="Z5" s="33"/>
      <c r="AA5" s="32">
        <v>3</v>
      </c>
      <c r="AB5" s="33"/>
      <c r="AC5" s="32"/>
      <c r="AD5" s="33"/>
      <c r="AE5" s="32"/>
      <c r="AF5" s="33"/>
      <c r="AG5" s="32"/>
      <c r="AH5" s="33"/>
      <c r="AI5" s="32"/>
      <c r="AJ5" s="33"/>
      <c r="AK5" s="32"/>
      <c r="AL5" s="33"/>
      <c r="AM5" s="32"/>
      <c r="AN5" s="33"/>
      <c r="AO5" s="32"/>
      <c r="AP5" s="48"/>
      <c r="AQ5" s="37">
        <f>SUM(C5,G5:AP5)</f>
        <v>22</v>
      </c>
      <c r="AR5" s="38"/>
      <c r="AS5" s="22">
        <f>(AQ6-AR6)</f>
        <v>16</v>
      </c>
      <c r="AT5" s="63">
        <f>SUM((IF(C5=0,0,(C5+1)/4*AQ3)),(IF(E5=0,0,(E5+1)/4*AQ5)),(IF(G5=0,0,(G5+1)/4*AQ7)),(IF(I5=0,0,(I5+1)/4*AQ9)),(IF(K5=0,0,(K5+1)/4*AQ11)),(IF(M5=0,0,(M5+1)/4*AQ13)),(IF(O5=0,0,(O5+1)/4*AQ15)),(IF(Q5=0,0,(Q5+1)/4*AQ17)),(IF(S5=0,0,(S5+1)/4*AQ19)),(IF(U5=0,0,(U5+1)/4*AQ21)),(IF(W5=0,0,(W5+1)/4*AQ23)),(IF(Y5=0,0,(Y5+1)/4*AQ25)),(IF(AA5=0,0,(AA5+1)/4*AQ27)),(IF(AC5=0,0,(AC5+1)/4*AQ29)),(IF(AE5=0,0,(AE5+1)/4*AQ31)),(IF(AG5=0,0,(AG5+1)/4*AQ33)),(IF(AI5=0,0,(AI5+1)/4*AQ35)),(IF(AK5=0,0,(AK5+1)/4*AQ37)),(IF(AM5=0,0,(AM5+1)/4*AQ39)),(IF(AO5=0,0,(AO5+1)/4*AQ41)))</f>
        <v>111</v>
      </c>
      <c r="AU5" s="65">
        <v>3</v>
      </c>
      <c r="AV5" s="66"/>
    </row>
    <row r="6" spans="1:48" ht="12.75" customHeight="1" thickBot="1">
      <c r="A6" s="46"/>
      <c r="B6" s="27"/>
      <c r="C6" s="9">
        <v>3</v>
      </c>
      <c r="D6" s="5">
        <v>3</v>
      </c>
      <c r="E6" s="30"/>
      <c r="F6" s="31"/>
      <c r="G6" s="5">
        <v>4</v>
      </c>
      <c r="H6" s="5">
        <v>1</v>
      </c>
      <c r="I6" s="5">
        <v>3</v>
      </c>
      <c r="J6" s="5">
        <v>3</v>
      </c>
      <c r="K6" s="5">
        <v>4</v>
      </c>
      <c r="L6" s="5">
        <v>2</v>
      </c>
      <c r="M6" s="5">
        <v>2</v>
      </c>
      <c r="N6" s="5">
        <v>4</v>
      </c>
      <c r="O6" s="5">
        <v>2</v>
      </c>
      <c r="P6" s="5">
        <v>4</v>
      </c>
      <c r="Q6" s="5">
        <v>3</v>
      </c>
      <c r="R6" s="5">
        <v>3</v>
      </c>
      <c r="S6" s="5">
        <v>3</v>
      </c>
      <c r="T6" s="5">
        <v>3</v>
      </c>
      <c r="U6" s="5">
        <v>4</v>
      </c>
      <c r="V6" s="5">
        <v>1</v>
      </c>
      <c r="W6" s="5">
        <v>4</v>
      </c>
      <c r="X6" s="5">
        <v>0</v>
      </c>
      <c r="Y6" s="5">
        <v>4</v>
      </c>
      <c r="Z6" s="5">
        <v>0</v>
      </c>
      <c r="AA6" s="5">
        <v>4</v>
      </c>
      <c r="AB6" s="5">
        <v>0</v>
      </c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6"/>
      <c r="AQ6" s="7">
        <f>SUM(C6,G6,I6,K6,M6,O6,Q6,S6,U6,W6,Y6,AA6,AC6,AE6,AG6,AI6,AK6,AM6,AO6)</f>
        <v>40</v>
      </c>
      <c r="AR6" s="8">
        <f>SUM(D6,H6,J6,L6,N6,P6,R6,T6,V6,X6,Z6,AB6,AD6,AF6,AH6,AJ6,AL6,AN6,AP6)</f>
        <v>24</v>
      </c>
      <c r="AS6" s="23"/>
      <c r="AT6" s="64"/>
      <c r="AU6" s="67"/>
      <c r="AV6" s="68"/>
    </row>
    <row r="7" spans="1:48" ht="12.75" customHeight="1">
      <c r="A7" s="45">
        <v>3</v>
      </c>
      <c r="B7" s="26" t="s">
        <v>7</v>
      </c>
      <c r="C7" s="33">
        <v>0</v>
      </c>
      <c r="D7" s="34"/>
      <c r="E7" s="34">
        <v>0</v>
      </c>
      <c r="F7" s="34"/>
      <c r="G7" s="28"/>
      <c r="H7" s="29"/>
      <c r="I7" s="34">
        <v>3</v>
      </c>
      <c r="J7" s="34"/>
      <c r="K7" s="34">
        <v>1</v>
      </c>
      <c r="L7" s="34"/>
      <c r="M7" s="34">
        <v>1</v>
      </c>
      <c r="N7" s="34"/>
      <c r="O7" s="34">
        <v>0</v>
      </c>
      <c r="P7" s="34"/>
      <c r="Q7" s="34">
        <v>0</v>
      </c>
      <c r="R7" s="34"/>
      <c r="S7" s="32">
        <v>3</v>
      </c>
      <c r="T7" s="33"/>
      <c r="U7" s="32">
        <v>0</v>
      </c>
      <c r="V7" s="33"/>
      <c r="W7" s="32">
        <v>3</v>
      </c>
      <c r="X7" s="33"/>
      <c r="Y7" s="32">
        <v>3</v>
      </c>
      <c r="Z7" s="33"/>
      <c r="AA7" s="32">
        <v>3</v>
      </c>
      <c r="AB7" s="33"/>
      <c r="AC7" s="32"/>
      <c r="AD7" s="33"/>
      <c r="AE7" s="32"/>
      <c r="AF7" s="33"/>
      <c r="AG7" s="32"/>
      <c r="AH7" s="33"/>
      <c r="AI7" s="32"/>
      <c r="AJ7" s="33"/>
      <c r="AK7" s="32"/>
      <c r="AL7" s="33"/>
      <c r="AM7" s="32"/>
      <c r="AN7" s="33"/>
      <c r="AO7" s="32"/>
      <c r="AP7" s="48"/>
      <c r="AQ7" s="37">
        <f>SUM(C7,E7,I7:AP7)</f>
        <v>17</v>
      </c>
      <c r="AR7" s="38"/>
      <c r="AS7" s="22">
        <f>(AQ8-AR8)</f>
        <v>0</v>
      </c>
      <c r="AT7" s="63">
        <f>SUM((IF(C7=0,0,(C7+1)/4*AQ3)),(IF(E7=0,0,(E7+1)/4*AQ5)),(IF(G7=0,0,(G7+1)/4*AQ7)),(IF(I7=0,0,(I7+1)/4*AQ9)),(IF(K7=0,0,(K7+1)/4*AQ11)),(IF(M7=0,0,(M7+1)/4*AQ13)),(IF(O7=0,0,(O7+1)/4*AQ15)),(IF(Q7=0,0,(Q7+1)/4*AQ17)),(IF(S7=0,0,(S7+1)/4*AQ19)),(IF(U7=0,0,(U7+1)/4*AQ21)),(IF(W7=0,0,(W7+1)/4*AQ23)),(IF(Y7=0,0,(Y7+1)/4*AQ25)),(IF(AA7=0,0,(AA7+1)/4*AQ27)),(IF(AC7=0,0,(AC7+1)/4*AQ29)),(IF(AE7=0,0,(AE7+1)/4*AQ31)),(IF(AG7=0,0,(AG7+1)/4*AQ33)),(IF(AI7=0,0,(AI7+1)/4*AQ35)),(IF(AK7=0,0,(AK7+1)/4*AQ37)),(IF(AM7=0,0,(AM7+1)/4*AQ39)),(IF(AO7=0,0,(AO7+1)/4*AQ41)))</f>
        <v>77</v>
      </c>
      <c r="AU7" s="69">
        <v>9</v>
      </c>
      <c r="AV7" s="70"/>
    </row>
    <row r="8" spans="1:48" ht="12.75" customHeight="1" thickBot="1">
      <c r="A8" s="46"/>
      <c r="B8" s="27"/>
      <c r="C8" s="9">
        <v>2</v>
      </c>
      <c r="D8" s="5">
        <v>4</v>
      </c>
      <c r="E8" s="5">
        <v>1</v>
      </c>
      <c r="F8" s="5">
        <v>4</v>
      </c>
      <c r="G8" s="30"/>
      <c r="H8" s="31"/>
      <c r="I8" s="5">
        <v>4</v>
      </c>
      <c r="J8" s="5">
        <v>2</v>
      </c>
      <c r="K8" s="5">
        <v>3</v>
      </c>
      <c r="L8" s="5">
        <v>3</v>
      </c>
      <c r="M8" s="5">
        <v>3</v>
      </c>
      <c r="N8" s="5">
        <v>3</v>
      </c>
      <c r="O8" s="5">
        <v>2</v>
      </c>
      <c r="P8" s="5">
        <v>4</v>
      </c>
      <c r="Q8" s="5">
        <v>1</v>
      </c>
      <c r="R8" s="5">
        <v>4</v>
      </c>
      <c r="S8" s="5">
        <v>4</v>
      </c>
      <c r="T8" s="5">
        <v>1</v>
      </c>
      <c r="U8" s="5">
        <v>1</v>
      </c>
      <c r="V8" s="5">
        <v>4</v>
      </c>
      <c r="W8" s="5">
        <v>4</v>
      </c>
      <c r="X8" s="5">
        <v>2</v>
      </c>
      <c r="Y8" s="5">
        <v>4</v>
      </c>
      <c r="Z8" s="5">
        <v>2</v>
      </c>
      <c r="AA8" s="5">
        <v>4</v>
      </c>
      <c r="AB8" s="5">
        <v>0</v>
      </c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6"/>
      <c r="AQ8" s="7">
        <f>SUM(C8,E8,I8,K8,M8,O8,Q8,S8,U8,W8,Y8,AA8,AC8,AE8,AG8,AI8,AK8,AM8,AO8)</f>
        <v>33</v>
      </c>
      <c r="AR8" s="8">
        <f>SUM(D8,F8,J8,L8,N8,P8,R8,T8,V8,X8,Z8,AB8,AD8,AF8,AH8,AJ8,AL8,AN8,AP8)</f>
        <v>33</v>
      </c>
      <c r="AS8" s="23"/>
      <c r="AT8" s="64"/>
      <c r="AU8" s="71"/>
      <c r="AV8" s="72"/>
    </row>
    <row r="9" spans="1:48" ht="12.75" customHeight="1">
      <c r="A9" s="45">
        <v>4</v>
      </c>
      <c r="B9" s="26" t="s">
        <v>8</v>
      </c>
      <c r="C9" s="33">
        <v>3</v>
      </c>
      <c r="D9" s="34"/>
      <c r="E9" s="34">
        <v>1</v>
      </c>
      <c r="F9" s="34"/>
      <c r="G9" s="34">
        <v>0</v>
      </c>
      <c r="H9" s="34"/>
      <c r="I9" s="28"/>
      <c r="J9" s="29"/>
      <c r="K9" s="34">
        <v>1</v>
      </c>
      <c r="L9" s="34"/>
      <c r="M9" s="34">
        <v>1</v>
      </c>
      <c r="N9" s="34"/>
      <c r="O9" s="34">
        <v>1</v>
      </c>
      <c r="P9" s="34"/>
      <c r="Q9" s="34">
        <v>3</v>
      </c>
      <c r="R9" s="34"/>
      <c r="S9" s="32">
        <v>0</v>
      </c>
      <c r="T9" s="33"/>
      <c r="U9" s="32">
        <v>1</v>
      </c>
      <c r="V9" s="33"/>
      <c r="W9" s="32">
        <v>0</v>
      </c>
      <c r="X9" s="33"/>
      <c r="Y9" s="32">
        <v>3</v>
      </c>
      <c r="Z9" s="33"/>
      <c r="AA9" s="32">
        <v>3</v>
      </c>
      <c r="AB9" s="33"/>
      <c r="AC9" s="32"/>
      <c r="AD9" s="33"/>
      <c r="AE9" s="32"/>
      <c r="AF9" s="33"/>
      <c r="AG9" s="32"/>
      <c r="AH9" s="33"/>
      <c r="AI9" s="32"/>
      <c r="AJ9" s="33"/>
      <c r="AK9" s="32"/>
      <c r="AL9" s="33"/>
      <c r="AM9" s="32"/>
      <c r="AN9" s="33"/>
      <c r="AO9" s="32"/>
      <c r="AP9" s="48"/>
      <c r="AQ9" s="35">
        <f>SUM(C9:H9,K9:AP9)</f>
        <v>17</v>
      </c>
      <c r="AR9" s="36"/>
      <c r="AS9" s="24">
        <f>(AQ10-AR10)</f>
        <v>6</v>
      </c>
      <c r="AT9" s="61">
        <f>SUM((IF(C9=0,0,(C9+1)/4*AQ3)),(IF(E9=0,0,(E9+1)/4*AQ5)),(IF(G9=0,0,(G9+1)/4*AQ7)),(IF(I9=0,0,(I9+1)/4*AQ9)),(IF(K9=0,0,(K9+1)/4*AQ11)),(IF(M9=0,0,(M9+1)/4*AQ13)),(IF(O9=0,0,(O9+1)/4*AQ15)),(IF(Q9=0,0,(Q9+1)/4*AQ17)),(IF(S9=0,0,(S9+1)/4*AQ19)),(IF(U9=0,0,(U9+1)/4*AQ21)),(IF(W9=0,0,(W9+1)/4*AQ23)),(IF(Y9=0,0,(Y9+1)/4*AQ25)),(IF(AA9=0,0,(AA9+1)/4*AQ27)),(IF(AC9=0,0,(AC9+1)/4*AQ29)),(IF(AE9=0,0,(AE9+1)/4*AQ31)),(IF(AG9=0,0,(AG9+1)/4*AQ33)),(IF(AI9=0,0,(AI9+1)/4*AQ35)),(IF(AK9=0,0,(AK9+1)/4*AQ37)),(IF(AM9=0,0,(AM9+1)/4*AQ39)),(IF(AO9=0,0,(AO9+1)/4*AQ41)))</f>
        <v>99</v>
      </c>
      <c r="AU9" s="75">
        <v>6</v>
      </c>
      <c r="AV9" s="76"/>
    </row>
    <row r="10" spans="1:48" ht="12.75" customHeight="1" thickBot="1">
      <c r="A10" s="46"/>
      <c r="B10" s="27"/>
      <c r="C10" s="9">
        <v>4</v>
      </c>
      <c r="D10" s="5">
        <v>0</v>
      </c>
      <c r="E10" s="5">
        <v>3</v>
      </c>
      <c r="F10" s="5">
        <v>3</v>
      </c>
      <c r="G10" s="5">
        <v>2</v>
      </c>
      <c r="H10" s="5">
        <v>4</v>
      </c>
      <c r="I10" s="30"/>
      <c r="J10" s="31"/>
      <c r="K10" s="5">
        <v>3</v>
      </c>
      <c r="L10" s="5">
        <v>3</v>
      </c>
      <c r="M10" s="5">
        <v>3</v>
      </c>
      <c r="N10" s="5">
        <v>3</v>
      </c>
      <c r="O10" s="5">
        <v>3</v>
      </c>
      <c r="P10" s="5">
        <v>3</v>
      </c>
      <c r="Q10" s="5">
        <v>4</v>
      </c>
      <c r="R10" s="5">
        <v>0</v>
      </c>
      <c r="S10" s="5">
        <v>2</v>
      </c>
      <c r="T10" s="5">
        <v>4</v>
      </c>
      <c r="U10" s="5">
        <v>3</v>
      </c>
      <c r="V10" s="5">
        <v>3</v>
      </c>
      <c r="W10" s="5">
        <v>1</v>
      </c>
      <c r="X10" s="5">
        <v>4</v>
      </c>
      <c r="Y10" s="5">
        <v>4</v>
      </c>
      <c r="Z10" s="5">
        <v>2</v>
      </c>
      <c r="AA10" s="5">
        <v>4</v>
      </c>
      <c r="AB10" s="5">
        <v>1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10">
        <f>SUM(C10,E10,G10,K10,M10,O10,Q10,S10,U10,W10,Y10,AA10,AC10,AE10,AG10,AI10,AK10,AM10,AO10)</f>
        <v>36</v>
      </c>
      <c r="AR10" s="11">
        <f>SUM(D10,F10,H10,L10,N10,P10,R10,T10,V10,X10,Z10,AB10,AD10,AF10,AH10,AJ10,AL10,AN10,AP10)</f>
        <v>30</v>
      </c>
      <c r="AS10" s="25"/>
      <c r="AT10" s="62"/>
      <c r="AU10" s="77"/>
      <c r="AV10" s="78"/>
    </row>
    <row r="11" spans="1:48" ht="12.75" customHeight="1">
      <c r="A11" s="45">
        <v>5</v>
      </c>
      <c r="B11" s="26" t="s">
        <v>9</v>
      </c>
      <c r="C11" s="33">
        <v>3</v>
      </c>
      <c r="D11" s="34"/>
      <c r="E11" s="34">
        <v>0</v>
      </c>
      <c r="F11" s="34"/>
      <c r="G11" s="34">
        <v>1</v>
      </c>
      <c r="H11" s="34"/>
      <c r="I11" s="34">
        <v>1</v>
      </c>
      <c r="J11" s="34"/>
      <c r="K11" s="28"/>
      <c r="L11" s="29"/>
      <c r="M11" s="34">
        <v>1</v>
      </c>
      <c r="N11" s="34"/>
      <c r="O11" s="34">
        <v>0</v>
      </c>
      <c r="P11" s="34"/>
      <c r="Q11" s="34">
        <v>0</v>
      </c>
      <c r="R11" s="34"/>
      <c r="S11" s="32">
        <v>0</v>
      </c>
      <c r="T11" s="33"/>
      <c r="U11" s="32">
        <v>1</v>
      </c>
      <c r="V11" s="33"/>
      <c r="W11" s="32">
        <v>0</v>
      </c>
      <c r="X11" s="33"/>
      <c r="Y11" s="32">
        <v>3</v>
      </c>
      <c r="Z11" s="33"/>
      <c r="AA11" s="32">
        <v>3</v>
      </c>
      <c r="AB11" s="33"/>
      <c r="AC11" s="32"/>
      <c r="AD11" s="33"/>
      <c r="AE11" s="32"/>
      <c r="AF11" s="33"/>
      <c r="AG11" s="32"/>
      <c r="AH11" s="33"/>
      <c r="AI11" s="32"/>
      <c r="AJ11" s="33"/>
      <c r="AK11" s="32"/>
      <c r="AL11" s="33"/>
      <c r="AM11" s="32"/>
      <c r="AN11" s="33"/>
      <c r="AO11" s="32"/>
      <c r="AP11" s="48"/>
      <c r="AQ11" s="35">
        <f>SUM(C11:J11,M11:AP11)</f>
        <v>13</v>
      </c>
      <c r="AR11" s="36"/>
      <c r="AS11" s="24">
        <f>(AQ12-AR12)</f>
        <v>-4</v>
      </c>
      <c r="AT11" s="61">
        <f>SUM((IF(C11=0,0,(C11+1)/4*AQ3)),(IF(E11=0,0,(E11+1)/4*AQ5)),(IF(G11=0,0,(G11+1)/4*AQ7)),(IF(I11=0,0,(I11+1)/4*AQ9)),(IF(K11=0,0,(K11+1)/4*AQ11)),(IF(M11=0,0,(M11+1)/4*AQ13)),(IF(O11=0,0,(O11+1)/4*AQ15)),(IF(Q11=0,0,(Q11+1)/4*AQ17)),(IF(S11=0,0,(S11+1)/4*AQ19)),(IF(U11=0,0,(U11+1)/4*AQ21)),(IF(W11=0,0,(W11+1)/4*AQ23)),(IF(Y11=0,0,(Y11+1)/4*AQ25)),(IF(AA11=0,0,(AA11+1)/4*AQ27)),(IF(AC11=0,0,(AC11+1)/4*AQ29)),(IF(AE11=0,0,(AE11+1)/4*AQ31)),(IF(AG11=0,0,(AG11+1)/4*AQ33)),(IF(AI11=0,0,(AI11+1)/4*AQ35)),(IF(AK11=0,0,(AK11+1)/4*AQ37)),(IF(AM11=0,0,(AM11+1)/4*AQ39)),(IF(AO11=0,0,(AO11+1)/4*AQ41)))</f>
        <v>66.5</v>
      </c>
      <c r="AU11" s="75">
        <v>11</v>
      </c>
      <c r="AV11" s="76"/>
    </row>
    <row r="12" spans="1:48" ht="12.75" customHeight="1" thickBot="1">
      <c r="A12" s="46"/>
      <c r="B12" s="27"/>
      <c r="C12" s="9">
        <v>4</v>
      </c>
      <c r="D12" s="5">
        <v>1</v>
      </c>
      <c r="E12" s="5">
        <v>2</v>
      </c>
      <c r="F12" s="5">
        <v>4</v>
      </c>
      <c r="G12" s="5">
        <v>3</v>
      </c>
      <c r="H12" s="5">
        <v>3</v>
      </c>
      <c r="I12" s="5">
        <v>3</v>
      </c>
      <c r="J12" s="5">
        <v>3</v>
      </c>
      <c r="K12" s="30"/>
      <c r="L12" s="31"/>
      <c r="M12" s="5">
        <v>3</v>
      </c>
      <c r="N12" s="5">
        <v>3</v>
      </c>
      <c r="O12" s="5">
        <v>1</v>
      </c>
      <c r="P12" s="5">
        <v>4</v>
      </c>
      <c r="Q12" s="5">
        <v>2</v>
      </c>
      <c r="R12" s="5">
        <v>4</v>
      </c>
      <c r="S12" s="5">
        <v>2</v>
      </c>
      <c r="T12" s="5">
        <v>4</v>
      </c>
      <c r="U12" s="5">
        <v>3</v>
      </c>
      <c r="V12" s="5">
        <v>3</v>
      </c>
      <c r="W12" s="5">
        <v>0</v>
      </c>
      <c r="X12" s="5">
        <v>4</v>
      </c>
      <c r="Y12" s="5">
        <v>4</v>
      </c>
      <c r="Z12" s="5">
        <v>1</v>
      </c>
      <c r="AA12" s="5">
        <v>4</v>
      </c>
      <c r="AB12" s="5">
        <v>1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10">
        <f>SUM(C12,E12,G12,I12,M12,O12,Q12,S12,U12,W12,Y12,AA12,AC12,AE12,AG12,AI12,AK12,AM12,AO12)</f>
        <v>31</v>
      </c>
      <c r="AR12" s="11">
        <f>SUM(D12,F12,H12,J12,N12,P12,R12,T12,V12,X12,Z12,AB12,AD12,AF12,AH12,AJ12,AL12,AN12,AP12)</f>
        <v>35</v>
      </c>
      <c r="AS12" s="25"/>
      <c r="AT12" s="62"/>
      <c r="AU12" s="77"/>
      <c r="AV12" s="78"/>
    </row>
    <row r="13" spans="1:48" ht="12.75" customHeight="1">
      <c r="A13" s="45">
        <v>6</v>
      </c>
      <c r="B13" s="26" t="s">
        <v>10</v>
      </c>
      <c r="C13" s="33">
        <v>0</v>
      </c>
      <c r="D13" s="34"/>
      <c r="E13" s="34">
        <v>3</v>
      </c>
      <c r="F13" s="34"/>
      <c r="G13" s="34">
        <v>1</v>
      </c>
      <c r="H13" s="34"/>
      <c r="I13" s="34">
        <v>1</v>
      </c>
      <c r="J13" s="34"/>
      <c r="K13" s="34">
        <v>1</v>
      </c>
      <c r="L13" s="34"/>
      <c r="M13" s="28"/>
      <c r="N13" s="29"/>
      <c r="O13" s="34">
        <v>1</v>
      </c>
      <c r="P13" s="34"/>
      <c r="Q13" s="34">
        <v>3</v>
      </c>
      <c r="R13" s="34"/>
      <c r="S13" s="32">
        <v>0</v>
      </c>
      <c r="T13" s="33"/>
      <c r="U13" s="32">
        <v>0</v>
      </c>
      <c r="V13" s="33"/>
      <c r="W13" s="32">
        <v>1</v>
      </c>
      <c r="X13" s="33"/>
      <c r="Y13" s="32">
        <v>3</v>
      </c>
      <c r="Z13" s="33"/>
      <c r="AA13" s="32">
        <v>3</v>
      </c>
      <c r="AB13" s="33"/>
      <c r="AC13" s="32"/>
      <c r="AD13" s="33"/>
      <c r="AE13" s="32"/>
      <c r="AF13" s="33"/>
      <c r="AG13" s="32"/>
      <c r="AH13" s="33"/>
      <c r="AI13" s="32"/>
      <c r="AJ13" s="33"/>
      <c r="AK13" s="32"/>
      <c r="AL13" s="33"/>
      <c r="AM13" s="32"/>
      <c r="AN13" s="33"/>
      <c r="AO13" s="32"/>
      <c r="AP13" s="48"/>
      <c r="AQ13" s="35">
        <f>SUM(C13:L13,O13:AP13)</f>
        <v>17</v>
      </c>
      <c r="AR13" s="36"/>
      <c r="AS13" s="24">
        <f>(AQ14-AR14)</f>
        <v>5</v>
      </c>
      <c r="AT13" s="61">
        <f>SUM((IF(C13=0,0,(C13+1)/4*AQ3)),(IF(E13=0,0,(E13+1)/4*AQ5)),(IF(G13=0,0,(G13+1)/4*AQ7)),(IF(I13=0,0,(I13+1)/4*AQ9)),(IF(K13=0,0,(K13+1)/4*AQ11)),(IF(M13=0,0,(M13+1)/4*AQ13)),(IF(O13=0,0,(O13+1)/4*AQ15)),(IF(Q13=0,0,(Q13+1)/4*AQ17)),(IF(S13=0,0,(S13+1)/4*AQ19)),(IF(U13=0,0,(U13+1)/4*AQ21)),(IF(W13=0,0,(W13+1)/4*AQ23)),(IF(Y13=0,0,(Y13+1)/4*AQ25)),(IF(AA13=0,0,(AA13+1)/4*AQ27)),(IF(AC13=0,0,(AC13+1)/4*AQ29)),(IF(AE13=0,0,(AE13+1)/4*AQ31)),(IF(AG13=0,0,(AG13+1)/4*AQ33)),(IF(AI13=0,0,(AI13+1)/4*AQ35)),(IF(AK13=0,0,(AK13+1)/4*AQ37)),(IF(AM13=0,0,(AM13+1)/4*AQ39)),(IF(AO13=0,0,(AO13+1)/4*AQ41)))</f>
        <v>97</v>
      </c>
      <c r="AU13" s="75">
        <v>7</v>
      </c>
      <c r="AV13" s="76"/>
    </row>
    <row r="14" spans="1:48" ht="12.75" customHeight="1" thickBot="1">
      <c r="A14" s="46"/>
      <c r="B14" s="27"/>
      <c r="C14" s="9">
        <v>2</v>
      </c>
      <c r="D14" s="5">
        <v>4</v>
      </c>
      <c r="E14" s="5">
        <v>4</v>
      </c>
      <c r="F14" s="5">
        <v>2</v>
      </c>
      <c r="G14" s="5">
        <v>3</v>
      </c>
      <c r="H14" s="5">
        <v>3</v>
      </c>
      <c r="I14" s="5">
        <v>3</v>
      </c>
      <c r="J14" s="5">
        <v>3</v>
      </c>
      <c r="K14" s="5">
        <v>3</v>
      </c>
      <c r="L14" s="5">
        <v>3</v>
      </c>
      <c r="M14" s="30"/>
      <c r="N14" s="31"/>
      <c r="O14" s="5">
        <v>3</v>
      </c>
      <c r="P14" s="5">
        <v>3</v>
      </c>
      <c r="Q14" s="5">
        <v>4</v>
      </c>
      <c r="R14" s="5">
        <v>1</v>
      </c>
      <c r="S14" s="5">
        <v>2</v>
      </c>
      <c r="T14" s="5">
        <v>4</v>
      </c>
      <c r="U14" s="5">
        <v>2</v>
      </c>
      <c r="V14" s="5">
        <v>4</v>
      </c>
      <c r="W14" s="5">
        <v>3</v>
      </c>
      <c r="X14" s="5">
        <v>3</v>
      </c>
      <c r="Y14" s="5">
        <v>4</v>
      </c>
      <c r="Z14" s="5">
        <v>2</v>
      </c>
      <c r="AA14" s="5">
        <v>4</v>
      </c>
      <c r="AB14" s="5">
        <v>0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10">
        <f>SUM(C14,E14,G14,I14,K14,O14,Q14,S14,U14,W14,Y14,AA14,AC14,AE14,AG14,AI14,AK14,AM14,AO14)</f>
        <v>37</v>
      </c>
      <c r="AR14" s="11">
        <f>SUM(D14,F14,H14,J14,L14,P14,R14,T14,V14,X14,Z14,AB14,AD14,AF14,AH14,AJ14,AL14,AN14,AP14)</f>
        <v>32</v>
      </c>
      <c r="AS14" s="25"/>
      <c r="AT14" s="62"/>
      <c r="AU14" s="77"/>
      <c r="AV14" s="78"/>
    </row>
    <row r="15" spans="1:48" ht="12.75" customHeight="1">
      <c r="A15" s="45">
        <v>7</v>
      </c>
      <c r="B15" s="26" t="s">
        <v>11</v>
      </c>
      <c r="C15" s="33">
        <v>0</v>
      </c>
      <c r="D15" s="34"/>
      <c r="E15" s="34">
        <v>3</v>
      </c>
      <c r="F15" s="34"/>
      <c r="G15" s="34">
        <v>3</v>
      </c>
      <c r="H15" s="34"/>
      <c r="I15" s="34">
        <v>1</v>
      </c>
      <c r="J15" s="34"/>
      <c r="K15" s="34">
        <v>3</v>
      </c>
      <c r="L15" s="34"/>
      <c r="M15" s="34">
        <v>1</v>
      </c>
      <c r="N15" s="34"/>
      <c r="O15" s="28"/>
      <c r="P15" s="29"/>
      <c r="Q15" s="34">
        <v>3</v>
      </c>
      <c r="R15" s="34"/>
      <c r="S15" s="32">
        <v>0</v>
      </c>
      <c r="T15" s="33"/>
      <c r="U15" s="32">
        <v>1</v>
      </c>
      <c r="V15" s="33"/>
      <c r="W15" s="32">
        <v>3</v>
      </c>
      <c r="X15" s="33"/>
      <c r="Y15" s="32">
        <v>1</v>
      </c>
      <c r="Z15" s="33"/>
      <c r="AA15" s="32">
        <v>3</v>
      </c>
      <c r="AB15" s="33"/>
      <c r="AC15" s="32"/>
      <c r="AD15" s="33"/>
      <c r="AE15" s="32"/>
      <c r="AF15" s="33"/>
      <c r="AG15" s="32"/>
      <c r="AH15" s="33"/>
      <c r="AI15" s="32"/>
      <c r="AJ15" s="33"/>
      <c r="AK15" s="32"/>
      <c r="AL15" s="33"/>
      <c r="AM15" s="32"/>
      <c r="AN15" s="33"/>
      <c r="AO15" s="32"/>
      <c r="AP15" s="48"/>
      <c r="AQ15" s="35">
        <f>SUM(C15:N15,Q15:AP15)</f>
        <v>22</v>
      </c>
      <c r="AR15" s="36"/>
      <c r="AS15" s="24">
        <f>(AQ16-AR16)</f>
        <v>12</v>
      </c>
      <c r="AT15" s="61">
        <f>SUM((IF(C15=0,0,(C15+1)/4*AQ3)),(IF(E15=0,0,(E15+1)/4*AQ5)),(IF(G15=0,0,(G15+1)/4*AQ7)),(IF(I15=0,0,(I15+1)/4*AQ9)),(IF(K15=0,0,(K15+1)/4*AQ11)),(IF(M15=0,0,(M15+1)/4*AQ13)),(IF(O15=0,0,(O15+1)/4*AQ15)),(IF(Q15=0,0,(Q15+1)/4*AQ17)),(IF(S15=0,0,(S15+1)/4*AQ19)),(IF(U15=0,0,(U15+1)/4*AQ21)),(IF(W15=0,0,(W15+1)/4*AQ23)),(IF(Y15=0,0,(Y15+1)/4*AQ25)),(IF(AA15=0,0,(AA15+1)/4*AQ27)),(IF(AC15=0,0,(AC15+1)/4*AQ29)),(IF(AE15=0,0,(AE15+1)/4*AQ31)),(IF(AG15=0,0,(AG15+1)/4*AQ33)),(IF(AI15=0,0,(AI15+1)/4*AQ35)),(IF(AK15=0,0,(AK15+1)/4*AQ37)),(IF(AM15=0,0,(AM15+1)/4*AQ39)),(IF(AO15=0,0,(AO15+1)/4*AQ41)))</f>
        <v>120.5</v>
      </c>
      <c r="AU15" s="79">
        <v>2</v>
      </c>
      <c r="AV15" s="80"/>
    </row>
    <row r="16" spans="1:48" ht="12.75" customHeight="1" thickBot="1">
      <c r="A16" s="46"/>
      <c r="B16" s="27"/>
      <c r="C16" s="9">
        <v>2</v>
      </c>
      <c r="D16" s="5">
        <v>4</v>
      </c>
      <c r="E16" s="5">
        <v>4</v>
      </c>
      <c r="F16" s="5">
        <v>2</v>
      </c>
      <c r="G16" s="5">
        <v>4</v>
      </c>
      <c r="H16" s="5">
        <v>2</v>
      </c>
      <c r="I16" s="5">
        <v>3</v>
      </c>
      <c r="J16" s="5">
        <v>3</v>
      </c>
      <c r="K16" s="5">
        <v>4</v>
      </c>
      <c r="L16" s="5">
        <v>1</v>
      </c>
      <c r="M16" s="5">
        <v>3</v>
      </c>
      <c r="N16" s="5">
        <v>3</v>
      </c>
      <c r="O16" s="30"/>
      <c r="P16" s="31"/>
      <c r="Q16" s="5">
        <v>4</v>
      </c>
      <c r="R16" s="5">
        <v>1</v>
      </c>
      <c r="S16" s="5">
        <v>2</v>
      </c>
      <c r="T16" s="5">
        <v>4</v>
      </c>
      <c r="U16" s="5">
        <v>3</v>
      </c>
      <c r="V16" s="5">
        <v>3</v>
      </c>
      <c r="W16" s="5">
        <v>4</v>
      </c>
      <c r="X16" s="5">
        <v>1</v>
      </c>
      <c r="Y16" s="5">
        <v>3</v>
      </c>
      <c r="Z16" s="5">
        <v>3</v>
      </c>
      <c r="AA16" s="5">
        <v>4</v>
      </c>
      <c r="AB16" s="5">
        <v>1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10">
        <f>SUM(C16,E16,G16,I16,K16,M16,Q16,S16,U16,W16,Y16,AA16,AC16,AE16,AG16,AI16,AK16,AM16,AO16)</f>
        <v>40</v>
      </c>
      <c r="AR16" s="11">
        <f>SUM(D16,F16,H16,J16,L16,N16,R16,T16,V16,X16,Z16,AB16,AD16,AF16,AH16,AJ16,AL16,AN16,AP16)</f>
        <v>28</v>
      </c>
      <c r="AS16" s="25"/>
      <c r="AT16" s="62"/>
      <c r="AU16" s="81"/>
      <c r="AV16" s="82"/>
    </row>
    <row r="17" spans="1:48" ht="12.75" customHeight="1">
      <c r="A17" s="45">
        <v>8</v>
      </c>
      <c r="B17" s="26" t="s">
        <v>12</v>
      </c>
      <c r="C17" s="33">
        <v>3</v>
      </c>
      <c r="D17" s="34"/>
      <c r="E17" s="34">
        <v>1</v>
      </c>
      <c r="F17" s="34"/>
      <c r="G17" s="34">
        <v>3</v>
      </c>
      <c r="H17" s="34"/>
      <c r="I17" s="34">
        <v>0</v>
      </c>
      <c r="J17" s="34"/>
      <c r="K17" s="34">
        <v>3</v>
      </c>
      <c r="L17" s="34"/>
      <c r="M17" s="34">
        <v>0</v>
      </c>
      <c r="N17" s="34"/>
      <c r="O17" s="34">
        <v>0</v>
      </c>
      <c r="P17" s="34"/>
      <c r="Q17" s="28"/>
      <c r="R17" s="29"/>
      <c r="S17" s="32">
        <v>1</v>
      </c>
      <c r="T17" s="33"/>
      <c r="U17" s="32">
        <v>3</v>
      </c>
      <c r="V17" s="33"/>
      <c r="W17" s="32">
        <v>3</v>
      </c>
      <c r="X17" s="33"/>
      <c r="Y17" s="32">
        <v>1</v>
      </c>
      <c r="Z17" s="33"/>
      <c r="AA17" s="32">
        <v>3</v>
      </c>
      <c r="AB17" s="33"/>
      <c r="AC17" s="32"/>
      <c r="AD17" s="33"/>
      <c r="AE17" s="32"/>
      <c r="AF17" s="33"/>
      <c r="AG17" s="32"/>
      <c r="AH17" s="33"/>
      <c r="AI17" s="32"/>
      <c r="AJ17" s="33"/>
      <c r="AK17" s="32"/>
      <c r="AL17" s="33"/>
      <c r="AM17" s="32"/>
      <c r="AN17" s="33"/>
      <c r="AO17" s="32"/>
      <c r="AP17" s="48"/>
      <c r="AQ17" s="35">
        <f>SUM(C17:P17,S17:AP17)</f>
        <v>21</v>
      </c>
      <c r="AR17" s="36"/>
      <c r="AS17" s="24">
        <f>(AQ18-AR18)</f>
        <v>7</v>
      </c>
      <c r="AT17" s="61">
        <f>SUM((IF(C17=0,0,(C17+1)/4*AQ3)),(IF(E17=0,0,(E17+1)/4*AQ5)),(IF(G17=0,0,(G17+1)/4*AQ7)),(IF(I17=0,0,(I17+1)/4*AQ9)),(IF(K17=0,0,(K17+1)/4*AQ11)),(IF(M17=0,0,(M17+1)/4*AQ13)),(IF(O17=0,0,(O17+1)/4*AQ15)),(IF(Q17=0,0,(Q17+1)/4*AQ17)),(IF(S17=0,0,(S17+1)/4*AQ19)),(IF(U17=0,0,(U17+1)/4*AQ21)),(IF(W17=0,0,(W17+1)/4*AQ23)),(IF(Y17=0,0,(Y17+1)/4*AQ25)),(IF(AA17=0,0,(AA17+1)/4*AQ27)),(IF(AC17=0,0,(AC17+1)/4*AQ29)),(IF(AE17=0,0,(AE17+1)/4*AQ31)),(IF(AG17=0,0,(AG17+1)/4*AQ33)),(IF(AI17=0,0,(AI17+1)/4*AQ35)),(IF(AK17=0,0,(AK17+1)/4*AQ37)),(IF(AM17=0,0,(AM17+1)/4*AQ39)),(IF(AO17=0,0,(AO17+1)/4*AQ41)))</f>
        <v>110</v>
      </c>
      <c r="AU17" s="75">
        <v>4</v>
      </c>
      <c r="AV17" s="76"/>
    </row>
    <row r="18" spans="1:48" ht="12.75" customHeight="1" thickBot="1">
      <c r="A18" s="46"/>
      <c r="B18" s="27"/>
      <c r="C18" s="9">
        <v>4</v>
      </c>
      <c r="D18" s="5">
        <v>2</v>
      </c>
      <c r="E18" s="5">
        <v>3</v>
      </c>
      <c r="F18" s="5">
        <v>3</v>
      </c>
      <c r="G18" s="5">
        <v>4</v>
      </c>
      <c r="H18" s="5">
        <v>1</v>
      </c>
      <c r="I18" s="5">
        <v>0</v>
      </c>
      <c r="J18" s="5">
        <v>4</v>
      </c>
      <c r="K18" s="5">
        <v>4</v>
      </c>
      <c r="L18" s="5">
        <v>2</v>
      </c>
      <c r="M18" s="5">
        <v>1</v>
      </c>
      <c r="N18" s="5">
        <v>4</v>
      </c>
      <c r="O18" s="5">
        <v>1</v>
      </c>
      <c r="P18" s="5">
        <v>4</v>
      </c>
      <c r="Q18" s="30"/>
      <c r="R18" s="31"/>
      <c r="S18" s="5">
        <v>3</v>
      </c>
      <c r="T18" s="5">
        <v>3</v>
      </c>
      <c r="U18" s="5">
        <v>4</v>
      </c>
      <c r="V18" s="5">
        <v>1</v>
      </c>
      <c r="W18" s="5">
        <v>4</v>
      </c>
      <c r="X18" s="5">
        <v>1</v>
      </c>
      <c r="Y18" s="5">
        <v>3</v>
      </c>
      <c r="Z18" s="5">
        <v>3</v>
      </c>
      <c r="AA18" s="5">
        <v>4</v>
      </c>
      <c r="AB18" s="5">
        <v>0</v>
      </c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10">
        <f>SUM(C18,E18,G18,I18,K18,M18,O18,S18,U18,W18,Y18,AA18,AC18,AE18,AG18,AI18,AK18,AM18,AO18)</f>
        <v>35</v>
      </c>
      <c r="AR18" s="11">
        <f>SUM(D18,F18,H18,J18,L18,N18,P18,T18,V18,X18,Z18,AB18,AD18,AF18,AH18,AJ18,AL18,AN18,AP18)</f>
        <v>28</v>
      </c>
      <c r="AS18" s="25"/>
      <c r="AT18" s="62"/>
      <c r="AU18" s="77"/>
      <c r="AV18" s="78"/>
    </row>
    <row r="19" spans="1:48" ht="12.75" customHeight="1">
      <c r="A19" s="45">
        <v>9</v>
      </c>
      <c r="B19" s="73" t="s">
        <v>13</v>
      </c>
      <c r="C19" s="33">
        <v>0</v>
      </c>
      <c r="D19" s="34"/>
      <c r="E19" s="34">
        <v>1</v>
      </c>
      <c r="F19" s="34"/>
      <c r="G19" s="34">
        <v>0</v>
      </c>
      <c r="H19" s="34"/>
      <c r="I19" s="34">
        <v>3</v>
      </c>
      <c r="J19" s="34"/>
      <c r="K19" s="34">
        <v>3</v>
      </c>
      <c r="L19" s="34"/>
      <c r="M19" s="34">
        <v>3</v>
      </c>
      <c r="N19" s="34"/>
      <c r="O19" s="34">
        <v>3</v>
      </c>
      <c r="P19" s="34"/>
      <c r="Q19" s="34">
        <v>1</v>
      </c>
      <c r="R19" s="50"/>
      <c r="S19" s="28"/>
      <c r="T19" s="29"/>
      <c r="U19" s="32">
        <v>1</v>
      </c>
      <c r="V19" s="33"/>
      <c r="W19" s="32">
        <v>0</v>
      </c>
      <c r="X19" s="33"/>
      <c r="Y19" s="32">
        <v>1</v>
      </c>
      <c r="Z19" s="33"/>
      <c r="AA19" s="32">
        <v>1</v>
      </c>
      <c r="AB19" s="33"/>
      <c r="AC19" s="32"/>
      <c r="AD19" s="33"/>
      <c r="AE19" s="32"/>
      <c r="AF19" s="33"/>
      <c r="AG19" s="32"/>
      <c r="AH19" s="33"/>
      <c r="AI19" s="32"/>
      <c r="AJ19" s="33"/>
      <c r="AK19" s="32"/>
      <c r="AL19" s="33"/>
      <c r="AM19" s="32"/>
      <c r="AN19" s="33"/>
      <c r="AO19" s="32"/>
      <c r="AP19" s="48"/>
      <c r="AQ19" s="35">
        <f>SUM(C19:R19,U19:AP19)</f>
        <v>17</v>
      </c>
      <c r="AR19" s="36"/>
      <c r="AS19" s="24">
        <f>(AQ20-AR20)</f>
        <v>-1</v>
      </c>
      <c r="AT19" s="61">
        <f>SUM((IF(C19=0,0,(C19+1)/4*AQ3)),(IF(E19=0,0,(E19+1)/4*AQ5)),(IF(G19=0,0,(G19+1)/4*AQ7)),(IF(I19=0,0,(I19+1)/4*AQ9)),(IF(K19=0,0,(K19+1)/4*AQ11)),(IF(M19=0,0,(M19+1)/4*AQ13)),(IF(O19=0,0,(O19+1)/4*AQ15)),(IF(Q19=0,0,(Q19+1)/4*AQ17)),(IF(S19=0,0,(S19+1)/4*AQ19)),(IF(U19=0,0,(U19+1)/4*AQ21)),(IF(W19=0,0,(W19+1)/4*AQ23)),(IF(Y19=0,0,(Y19+1)/4*AQ25)),(IF(AA19=0,0,(AA19+1)/4*AQ27)),(IF(AC19=0,0,(AC19+1)/4*AQ29)),(IF(AE19=0,0,(AE19+1)/4*AQ31)),(IF(AG19=0,0,(AG19+1)/4*AQ33)),(IF(AI19=0,0,(AI19+1)/4*AQ35)),(IF(AK19=0,0,(AK19+1)/4*AQ37)),(IF(AM19=0,0,(AM19+1)/4*AQ39)),(IF(AO19=0,0,(AO19+1)/4*AQ41)))</f>
        <v>103</v>
      </c>
      <c r="AU19" s="75">
        <v>5</v>
      </c>
      <c r="AV19" s="76"/>
    </row>
    <row r="20" spans="1:48" ht="12.75" customHeight="1" thickBot="1">
      <c r="A20" s="46"/>
      <c r="B20" s="74"/>
      <c r="C20" s="12">
        <v>1</v>
      </c>
      <c r="D20" s="13">
        <v>4</v>
      </c>
      <c r="E20" s="13">
        <v>3</v>
      </c>
      <c r="F20" s="13">
        <v>3</v>
      </c>
      <c r="G20" s="13">
        <v>1</v>
      </c>
      <c r="H20" s="13">
        <v>4</v>
      </c>
      <c r="I20" s="13">
        <v>4</v>
      </c>
      <c r="J20" s="13">
        <v>2</v>
      </c>
      <c r="K20" s="13">
        <v>4</v>
      </c>
      <c r="L20" s="13">
        <v>2</v>
      </c>
      <c r="M20" s="13">
        <v>4</v>
      </c>
      <c r="N20" s="13">
        <v>2</v>
      </c>
      <c r="O20" s="13">
        <v>4</v>
      </c>
      <c r="P20" s="13">
        <v>2</v>
      </c>
      <c r="Q20" s="14">
        <v>3</v>
      </c>
      <c r="R20" s="13">
        <v>3</v>
      </c>
      <c r="S20" s="30"/>
      <c r="T20" s="31"/>
      <c r="U20" s="13">
        <v>3</v>
      </c>
      <c r="V20" s="13">
        <v>3</v>
      </c>
      <c r="W20" s="13">
        <v>1</v>
      </c>
      <c r="X20" s="13">
        <v>4</v>
      </c>
      <c r="Y20" s="13">
        <v>3</v>
      </c>
      <c r="Z20" s="13">
        <v>3</v>
      </c>
      <c r="AA20" s="13">
        <v>3</v>
      </c>
      <c r="AB20" s="13">
        <v>3</v>
      </c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4"/>
      <c r="AQ20" s="10">
        <f>SUM(C20,E20,G20,I20,K20,M20,O20,Q20,U20,W20,Y20,AA20,AC20,AE20,AG20,AI20,AK20,AM20,AO20)</f>
        <v>34</v>
      </c>
      <c r="AR20" s="11">
        <f>SUM(D20,F20,H20,J20,L20,N20,P20,R20,V20,X20,Z20,AB20,AD20,AF20,AH20,AJ20,AL20,AN20,AP20)</f>
        <v>35</v>
      </c>
      <c r="AS20" s="25"/>
      <c r="AT20" s="62"/>
      <c r="AU20" s="77"/>
      <c r="AV20" s="78"/>
    </row>
    <row r="21" spans="1:48" ht="12.75" customHeight="1">
      <c r="A21" s="45">
        <v>10</v>
      </c>
      <c r="B21" s="26" t="s">
        <v>14</v>
      </c>
      <c r="C21" s="53">
        <v>0</v>
      </c>
      <c r="D21" s="34"/>
      <c r="E21" s="34">
        <v>0</v>
      </c>
      <c r="F21" s="34"/>
      <c r="G21" s="34">
        <v>3</v>
      </c>
      <c r="H21" s="34"/>
      <c r="I21" s="34">
        <v>1</v>
      </c>
      <c r="J21" s="34"/>
      <c r="K21" s="34">
        <v>1</v>
      </c>
      <c r="L21" s="34"/>
      <c r="M21" s="34">
        <v>3</v>
      </c>
      <c r="N21" s="34"/>
      <c r="O21" s="34">
        <v>1</v>
      </c>
      <c r="P21" s="34"/>
      <c r="Q21" s="34">
        <v>0</v>
      </c>
      <c r="R21" s="34"/>
      <c r="S21" s="32">
        <v>1</v>
      </c>
      <c r="T21" s="33"/>
      <c r="U21" s="28"/>
      <c r="V21" s="29"/>
      <c r="W21" s="32">
        <v>0</v>
      </c>
      <c r="X21" s="33"/>
      <c r="Y21" s="32">
        <v>3</v>
      </c>
      <c r="Z21" s="33"/>
      <c r="AA21" s="32">
        <v>1</v>
      </c>
      <c r="AB21" s="33"/>
      <c r="AC21" s="32"/>
      <c r="AD21" s="33"/>
      <c r="AE21" s="32"/>
      <c r="AF21" s="33"/>
      <c r="AG21" s="32"/>
      <c r="AH21" s="33"/>
      <c r="AI21" s="32"/>
      <c r="AJ21" s="33"/>
      <c r="AK21" s="32"/>
      <c r="AL21" s="33"/>
      <c r="AM21" s="32"/>
      <c r="AN21" s="33"/>
      <c r="AO21" s="32"/>
      <c r="AP21" s="48"/>
      <c r="AQ21" s="35">
        <f>SUM(C21:T21,W21:AP21)</f>
        <v>14</v>
      </c>
      <c r="AR21" s="36"/>
      <c r="AS21" s="24">
        <f>(AQ22-AR22)</f>
        <v>-2</v>
      </c>
      <c r="AT21" s="61">
        <f>SUM((IF(C21=0,0,(C21+1)/4*AQ3)),(IF(E21=0,0,(E21+1)/4*AQ5)),(IF(G21=0,0,(G21+1)/4*AQ7)),(IF(I21=0,0,(I21+1)/4*AQ9)),(IF(K21=0,0,(K21+1)/4*AQ11)),(IF(M21=0,0,(M21+1)/4*AQ13)),(IF(O21=0,0,(O21+1)/4*AQ15)),(IF(Q21=0,0,(Q21+1)/4*AQ17)),(IF(S21=0,0,(S21+1)/4*AQ19)),(IF(U21=0,0,(U21+1)/4*AQ21)),(IF(W21=0,0,(W21+1)/4*AQ23)),(IF(Y21=0,0,(Y21+1)/4*AQ25)),(IF(AA21=0,0,(AA21+1)/4*AQ27)),(IF(AC21=0,0,(AC21+1)/4*AQ29)),(IF(AE21=0,0,(AE21+1)/4*AQ31)),(IF(AG21=0,0,(AG21+1)/4*AQ33)),(IF(AI21=0,0,(AI21+1)/4*AQ35)),(IF(AK21=0,0,(AK21+1)/4*AQ37)),(IF(AM21=0,0,(AM21+1)/4*AQ39)),(IF(AO21=0,0,(AO21+1)/4*AQ41)))</f>
        <v>78.5</v>
      </c>
      <c r="AU21" s="75">
        <v>10</v>
      </c>
      <c r="AV21" s="76"/>
    </row>
    <row r="22" spans="1:48" ht="12.75" customHeight="1" thickBot="1">
      <c r="A22" s="46"/>
      <c r="B22" s="27"/>
      <c r="C22" s="15">
        <v>1</v>
      </c>
      <c r="D22" s="5">
        <v>4</v>
      </c>
      <c r="E22" s="5">
        <v>1</v>
      </c>
      <c r="F22" s="5">
        <v>4</v>
      </c>
      <c r="G22" s="5">
        <v>4</v>
      </c>
      <c r="H22" s="5">
        <v>1</v>
      </c>
      <c r="I22" s="5">
        <v>3</v>
      </c>
      <c r="J22" s="5">
        <v>3</v>
      </c>
      <c r="K22" s="5">
        <v>3</v>
      </c>
      <c r="L22" s="5">
        <v>3</v>
      </c>
      <c r="M22" s="5">
        <v>4</v>
      </c>
      <c r="N22" s="5">
        <v>2</v>
      </c>
      <c r="O22" s="5">
        <v>3</v>
      </c>
      <c r="P22" s="5">
        <v>3</v>
      </c>
      <c r="Q22" s="5">
        <v>1</v>
      </c>
      <c r="R22" s="5">
        <v>4</v>
      </c>
      <c r="S22" s="5">
        <v>3</v>
      </c>
      <c r="T22" s="5">
        <v>3</v>
      </c>
      <c r="U22" s="30"/>
      <c r="V22" s="31"/>
      <c r="W22" s="5">
        <v>2</v>
      </c>
      <c r="X22" s="5">
        <v>4</v>
      </c>
      <c r="Y22" s="5">
        <v>4</v>
      </c>
      <c r="Z22" s="5">
        <v>0</v>
      </c>
      <c r="AA22" s="5">
        <v>3</v>
      </c>
      <c r="AB22" s="5">
        <v>3</v>
      </c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16"/>
      <c r="AQ22" s="10">
        <f>SUM(C22,E22,G22,I22,K22,M22,O22,Q22,S22,W22,Y22,AA22,AC22,AE22,AG22,AI22,AK22,AM22,AO22)</f>
        <v>32</v>
      </c>
      <c r="AR22" s="11">
        <f>SUM(D22,F22,H22,J22,L22,N22,P22,R22,T22,X22,Z22,AB22,AD22,AF22,AH22,AJ22,AL22,AN22,AP22)</f>
        <v>34</v>
      </c>
      <c r="AS22" s="25"/>
      <c r="AT22" s="62"/>
      <c r="AU22" s="77"/>
      <c r="AV22" s="78"/>
    </row>
    <row r="23" spans="1:48" ht="12.75" customHeight="1">
      <c r="A23" s="45">
        <v>11</v>
      </c>
      <c r="B23" s="26" t="s">
        <v>15</v>
      </c>
      <c r="C23" s="54">
        <v>1</v>
      </c>
      <c r="D23" s="49"/>
      <c r="E23" s="49">
        <v>0</v>
      </c>
      <c r="F23" s="49"/>
      <c r="G23" s="49">
        <v>0</v>
      </c>
      <c r="H23" s="49"/>
      <c r="I23" s="49">
        <v>3</v>
      </c>
      <c r="J23" s="60"/>
      <c r="K23" s="49">
        <v>3</v>
      </c>
      <c r="L23" s="49"/>
      <c r="M23" s="54">
        <v>1</v>
      </c>
      <c r="N23" s="49"/>
      <c r="O23" s="49">
        <v>0</v>
      </c>
      <c r="P23" s="49"/>
      <c r="Q23" s="49">
        <v>0</v>
      </c>
      <c r="R23" s="49"/>
      <c r="S23" s="32">
        <v>3</v>
      </c>
      <c r="T23" s="33"/>
      <c r="U23" s="32">
        <v>3</v>
      </c>
      <c r="V23" s="33"/>
      <c r="W23" s="28"/>
      <c r="X23" s="29"/>
      <c r="Y23" s="32">
        <v>0</v>
      </c>
      <c r="Z23" s="33"/>
      <c r="AA23" s="32">
        <v>3</v>
      </c>
      <c r="AB23" s="33"/>
      <c r="AC23" s="32"/>
      <c r="AD23" s="33"/>
      <c r="AE23" s="32"/>
      <c r="AF23" s="33"/>
      <c r="AG23" s="32"/>
      <c r="AH23" s="33"/>
      <c r="AI23" s="32"/>
      <c r="AJ23" s="33"/>
      <c r="AK23" s="32"/>
      <c r="AL23" s="33"/>
      <c r="AM23" s="32"/>
      <c r="AN23" s="33"/>
      <c r="AO23" s="32"/>
      <c r="AP23" s="48"/>
      <c r="AQ23" s="35">
        <f>SUM(C23:V23,Y23:AP23)</f>
        <v>17</v>
      </c>
      <c r="AR23" s="36"/>
      <c r="AS23" s="24">
        <f>(AQ24-AR24)</f>
        <v>0</v>
      </c>
      <c r="AT23" s="61">
        <f>SUM((IF(C23=0,0,(C23+1)/4*AQ3)),(IF(E23=0,0,(E23+1)/4*AQ5)),(IF(G23=0,0,(G23+1)/4*AQ7)),(IF(I23=0,0,(I23+1)/4*AQ9)),(IF(K23=0,0,(K23+1)/4*AQ11)),(IF(M23=0,0,(M23+1)/4*AQ13)),(IF(O23=0,0,(O23+1)/4*AQ15)),(IF(Q23=0,0,(Q23+1)/4*AQ17)),(IF(S23=0,0,(S23+1)/4*AQ19)),(IF(U23=0,0,(U23+1)/4*AQ21)),(IF(W23=0,0,(W23+1)/4*AQ23)),(IF(Y23=0,0,(Y23+1)/4*AQ25)),(IF(AA23=0,0,(AA23+1)/4*AQ27)),(IF(AC23=0,0,(AC23+1)/4*AQ29)),(IF(AE23=0,0,(AE23+1)/4*AQ31)),(IF(AG23=0,0,(AG23+1)/4*AQ33)),(IF(AI23=0,0,(AI23+1)/4*AQ35)),(IF(AK23=0,0,(AK23+1)/4*AQ37)),(IF(AM23=0,0,(AM23+1)/4*AQ39)),(IF(AO23=0,0,(AO23+1)/4*AQ41)))</f>
        <v>83</v>
      </c>
      <c r="AU23" s="75">
        <v>8</v>
      </c>
      <c r="AV23" s="76"/>
    </row>
    <row r="24" spans="1:48" ht="12.75" customHeight="1" thickBot="1">
      <c r="A24" s="46"/>
      <c r="B24" s="27"/>
      <c r="C24" s="9">
        <v>3</v>
      </c>
      <c r="D24" s="17">
        <v>3</v>
      </c>
      <c r="E24" s="17">
        <v>0</v>
      </c>
      <c r="F24" s="17">
        <v>4</v>
      </c>
      <c r="G24" s="17">
        <v>2</v>
      </c>
      <c r="H24" s="17">
        <v>4</v>
      </c>
      <c r="I24" s="17">
        <v>4</v>
      </c>
      <c r="J24" s="17">
        <v>1</v>
      </c>
      <c r="K24" s="18">
        <v>4</v>
      </c>
      <c r="L24" s="18">
        <v>0</v>
      </c>
      <c r="M24" s="17">
        <v>3</v>
      </c>
      <c r="N24" s="17">
        <v>3</v>
      </c>
      <c r="O24" s="17">
        <v>1</v>
      </c>
      <c r="P24" s="17">
        <v>4</v>
      </c>
      <c r="Q24" s="17">
        <v>1</v>
      </c>
      <c r="R24" s="17">
        <v>4</v>
      </c>
      <c r="S24" s="17">
        <v>4</v>
      </c>
      <c r="T24" s="17">
        <v>1</v>
      </c>
      <c r="U24" s="17">
        <v>4</v>
      </c>
      <c r="V24" s="17">
        <v>2</v>
      </c>
      <c r="W24" s="30"/>
      <c r="X24" s="31"/>
      <c r="Y24" s="17">
        <v>2</v>
      </c>
      <c r="Z24" s="17">
        <v>4</v>
      </c>
      <c r="AA24" s="17">
        <v>4</v>
      </c>
      <c r="AB24" s="17">
        <v>2</v>
      </c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9"/>
      <c r="AQ24" s="10">
        <f>SUM(C24,E24,G24,I24,K24,M24,O24,Q24,S24,U24,Y24,AA24,AC24,AE24,AG24,AI24,AK24,AM24,AO24)</f>
        <v>32</v>
      </c>
      <c r="AR24" s="11">
        <f>SUM(D24,F24,H24,J24,L24,N24,P24,R24,T24,V24,Z24,AB24,AD24,AF24,AH24,AJ24,AL24,AN24,AP24)</f>
        <v>32</v>
      </c>
      <c r="AS24" s="25"/>
      <c r="AT24" s="62"/>
      <c r="AU24" s="77"/>
      <c r="AV24" s="78"/>
    </row>
    <row r="25" spans="1:48" ht="12.75" customHeight="1">
      <c r="A25" s="45">
        <v>12</v>
      </c>
      <c r="B25" s="26" t="s">
        <v>16</v>
      </c>
      <c r="C25" s="33">
        <v>0</v>
      </c>
      <c r="D25" s="34"/>
      <c r="E25" s="34">
        <v>0</v>
      </c>
      <c r="F25" s="34"/>
      <c r="G25" s="34">
        <v>0</v>
      </c>
      <c r="H25" s="34"/>
      <c r="I25" s="34">
        <v>0</v>
      </c>
      <c r="J25" s="34"/>
      <c r="K25" s="34">
        <v>0</v>
      </c>
      <c r="L25" s="34"/>
      <c r="M25" s="34">
        <v>0</v>
      </c>
      <c r="N25" s="34"/>
      <c r="O25" s="34">
        <v>1</v>
      </c>
      <c r="P25" s="34"/>
      <c r="Q25" s="34">
        <v>1</v>
      </c>
      <c r="R25" s="34"/>
      <c r="S25" s="32">
        <v>1</v>
      </c>
      <c r="T25" s="33"/>
      <c r="U25" s="32">
        <v>0</v>
      </c>
      <c r="V25" s="33"/>
      <c r="W25" s="32">
        <v>3</v>
      </c>
      <c r="X25" s="33"/>
      <c r="Y25" s="28"/>
      <c r="Z25" s="29"/>
      <c r="AA25" s="32">
        <v>3</v>
      </c>
      <c r="AB25" s="33"/>
      <c r="AC25" s="32"/>
      <c r="AD25" s="33"/>
      <c r="AE25" s="32"/>
      <c r="AF25" s="33"/>
      <c r="AG25" s="32"/>
      <c r="AH25" s="33"/>
      <c r="AI25" s="32"/>
      <c r="AJ25" s="33"/>
      <c r="AK25" s="32"/>
      <c r="AL25" s="33"/>
      <c r="AM25" s="32"/>
      <c r="AN25" s="33"/>
      <c r="AO25" s="32"/>
      <c r="AP25" s="48"/>
      <c r="AQ25" s="35">
        <f>SUM(C25:X25,AA25:AP25)</f>
        <v>9</v>
      </c>
      <c r="AR25" s="36"/>
      <c r="AS25" s="24">
        <f>(AQ26-AR26)</f>
        <v>-15</v>
      </c>
      <c r="AT25" s="61">
        <f>SUM((IF(C25=0,0,(C25+1)/4*AQ3)),(IF(E25=0,0,(E25+1)/4*AQ5)),(IF(G25=0,0,(G25+1)/4*AQ7)),(IF(I25=0,0,(I25+1)/4*AQ9)),(IF(K25=0,0,(K25+1)/4*AQ11)),(IF(M25=0,0,(M25+1)/4*AQ13)),(IF(O25=0,0,(O25+1)/4*AQ15)),(IF(Q25=0,0,(Q25+1)/4*AQ17)),(IF(S25=0,0,(S25+1)/4*AQ19)),(IF(U25=0,0,(U25+1)/4*AQ21)),(IF(W25=0,0,(W25+1)/4*AQ23)),(IF(Y25=0,0,(Y25+1)/4*AQ25)),(IF(AA25=0,0,(AA25+1)/4*AQ27)),(IF(AC25=0,0,(AC25+1)/4*AQ29)),(IF(AE25=0,0,(AE25+1)/4*AQ31)),(IF(AG25=0,0,(AG25+1)/4*AQ33)),(IF(AI25=0,0,(AI25+1)/4*AQ35)),(IF(AK25=0,0,(AK25+1)/4*AQ37)),(IF(AM25=0,0,(AM25+1)/4*AQ39)),(IF(AO25=0,0,(AO25+1)/4*AQ41)))</f>
        <v>49</v>
      </c>
      <c r="AU25" s="75">
        <v>12</v>
      </c>
      <c r="AV25" s="76"/>
    </row>
    <row r="26" spans="1:48" ht="12.75" customHeight="1" thickBot="1">
      <c r="A26" s="46"/>
      <c r="B26" s="47"/>
      <c r="C26" s="20">
        <v>1</v>
      </c>
      <c r="D26" s="17">
        <v>4</v>
      </c>
      <c r="E26" s="17">
        <v>0</v>
      </c>
      <c r="F26" s="17">
        <v>4</v>
      </c>
      <c r="G26" s="17">
        <v>2</v>
      </c>
      <c r="H26" s="17">
        <v>4</v>
      </c>
      <c r="I26" s="17">
        <v>2</v>
      </c>
      <c r="J26" s="17">
        <v>4</v>
      </c>
      <c r="K26" s="17">
        <v>1</v>
      </c>
      <c r="L26" s="17">
        <v>4</v>
      </c>
      <c r="M26" s="17">
        <v>2</v>
      </c>
      <c r="N26" s="17">
        <v>4</v>
      </c>
      <c r="O26" s="17">
        <v>3</v>
      </c>
      <c r="P26" s="17">
        <v>3</v>
      </c>
      <c r="Q26" s="17">
        <v>3</v>
      </c>
      <c r="R26" s="17">
        <v>3</v>
      </c>
      <c r="S26" s="17">
        <v>3</v>
      </c>
      <c r="T26" s="17">
        <v>3</v>
      </c>
      <c r="U26" s="17">
        <v>0</v>
      </c>
      <c r="V26" s="17">
        <v>4</v>
      </c>
      <c r="W26" s="17">
        <v>4</v>
      </c>
      <c r="X26" s="17">
        <v>2</v>
      </c>
      <c r="Y26" s="30"/>
      <c r="Z26" s="31"/>
      <c r="AA26" s="17">
        <v>4</v>
      </c>
      <c r="AB26" s="17">
        <v>1</v>
      </c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9"/>
      <c r="AQ26" s="10">
        <f>SUM(C26,E26,G26,I26,K26,M26,O26,Q26,S26,U26,W26,AA26,AC26,AE26,AG26,AI26,AK26,AM26,AO26)</f>
        <v>25</v>
      </c>
      <c r="AR26" s="11">
        <f>SUM(D26,F26,H26,J26,L26,N26,P26,R26,T26,V26,X26,AB26,AD26,AF26,AH26,AJ26,AL26,AN26,AP26)</f>
        <v>40</v>
      </c>
      <c r="AS26" s="25"/>
      <c r="AT26" s="62"/>
      <c r="AU26" s="77"/>
      <c r="AV26" s="78"/>
    </row>
    <row r="27" spans="1:48" ht="12.75" customHeight="1">
      <c r="A27" s="45">
        <v>13</v>
      </c>
      <c r="B27" s="26" t="s">
        <v>17</v>
      </c>
      <c r="C27" s="33">
        <v>0</v>
      </c>
      <c r="D27" s="34"/>
      <c r="E27" s="34">
        <v>0</v>
      </c>
      <c r="F27" s="34"/>
      <c r="G27" s="34">
        <v>0</v>
      </c>
      <c r="H27" s="34"/>
      <c r="I27" s="34">
        <v>0</v>
      </c>
      <c r="J27" s="34"/>
      <c r="K27" s="34">
        <v>0</v>
      </c>
      <c r="L27" s="34"/>
      <c r="M27" s="34">
        <v>0</v>
      </c>
      <c r="N27" s="34"/>
      <c r="O27" s="34">
        <v>0</v>
      </c>
      <c r="P27" s="34"/>
      <c r="Q27" s="34">
        <v>0</v>
      </c>
      <c r="R27" s="34"/>
      <c r="S27" s="32">
        <v>1</v>
      </c>
      <c r="T27" s="33"/>
      <c r="U27" s="32">
        <v>1</v>
      </c>
      <c r="V27" s="33"/>
      <c r="W27" s="32">
        <v>0</v>
      </c>
      <c r="X27" s="33"/>
      <c r="Y27" s="32">
        <v>0</v>
      </c>
      <c r="Z27" s="33"/>
      <c r="AA27" s="28"/>
      <c r="AB27" s="29"/>
      <c r="AC27" s="32"/>
      <c r="AD27" s="33"/>
      <c r="AE27" s="32"/>
      <c r="AF27" s="33"/>
      <c r="AG27" s="32"/>
      <c r="AH27" s="33"/>
      <c r="AI27" s="32"/>
      <c r="AJ27" s="33"/>
      <c r="AK27" s="32"/>
      <c r="AL27" s="33"/>
      <c r="AM27" s="32"/>
      <c r="AN27" s="33"/>
      <c r="AO27" s="32"/>
      <c r="AP27" s="48"/>
      <c r="AQ27" s="35">
        <f>SUM(C27:Z27,AC27:AP27)</f>
        <v>2</v>
      </c>
      <c r="AR27" s="36"/>
      <c r="AS27" s="24">
        <f>(AQ28-AR28)</f>
        <v>-34</v>
      </c>
      <c r="AT27" s="61">
        <f>SUM((IF(C27=0,0,(C27+1)/4*AQ3)),(IF(E27=0,0,(E27+1)/4*AQ5)),(IF(G27=0,0,(G27+1)/4*AQ7)),(IF(I27=0,0,(I27+1)/4*AQ9)),(IF(K27=0,0,(K27+1)/4*AQ11)),(IF(M27=0,0,(M27+1)/4*AQ13)),(IF(O27=0,0,(O27+1)/4*AQ15)),(IF(Q27=0,0,(Q27+1)/4*AQ17)),(IF(S27=0,0,(S27+1)/4*AQ19)),(IF(U27=0,0,(U27+1)/4*AQ21)),(IF(W27=0,0,(W27+1)/4*AQ23)),(IF(Y27=0,0,(Y27+1)/4*AQ25)),(IF(AA27=0,0,(AA27+1)/4*AQ27)),(IF(AC27=0,0,(AC27+1)/4*AQ29)),(IF(AE27=0,0,(AE27+1)/4*AQ31)),(IF(AG27=0,0,(AG27+1)/4*AQ33)),(IF(AI27=0,0,(AI27+1)/4*AQ35)),(IF(AK27=0,0,(AK27+1)/4*AQ37)),(IF(AM27=0,0,(AM27+1)/4*AQ39)),(IF(AO27=0,0,(AO27+1)/4*AQ41)))</f>
        <v>15.5</v>
      </c>
      <c r="AU27" s="75">
        <v>13</v>
      </c>
      <c r="AV27" s="76"/>
    </row>
    <row r="28" spans="1:48" ht="12.75" customHeight="1" thickBot="1">
      <c r="A28" s="46"/>
      <c r="B28" s="27"/>
      <c r="C28" s="20">
        <v>0</v>
      </c>
      <c r="D28" s="17">
        <v>4</v>
      </c>
      <c r="E28" s="17">
        <v>0</v>
      </c>
      <c r="F28" s="17">
        <v>4</v>
      </c>
      <c r="G28" s="17">
        <v>0</v>
      </c>
      <c r="H28" s="17">
        <v>4</v>
      </c>
      <c r="I28" s="17">
        <v>1</v>
      </c>
      <c r="J28" s="17">
        <v>4</v>
      </c>
      <c r="K28" s="17">
        <v>1</v>
      </c>
      <c r="L28" s="17">
        <v>4</v>
      </c>
      <c r="M28" s="17">
        <v>0</v>
      </c>
      <c r="N28" s="17">
        <v>4</v>
      </c>
      <c r="O28" s="17">
        <v>1</v>
      </c>
      <c r="P28" s="17">
        <v>4</v>
      </c>
      <c r="Q28" s="17">
        <v>0</v>
      </c>
      <c r="R28" s="17">
        <v>4</v>
      </c>
      <c r="S28" s="17">
        <v>3</v>
      </c>
      <c r="T28" s="17">
        <v>3</v>
      </c>
      <c r="U28" s="17">
        <v>3</v>
      </c>
      <c r="V28" s="17">
        <v>3</v>
      </c>
      <c r="W28" s="17">
        <v>2</v>
      </c>
      <c r="X28" s="17">
        <v>4</v>
      </c>
      <c r="Y28" s="17">
        <v>1</v>
      </c>
      <c r="Z28" s="17">
        <v>4</v>
      </c>
      <c r="AA28" s="30"/>
      <c r="AB28" s="31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9"/>
      <c r="AQ28" s="10">
        <f>SUM(C28,E28,G28,I28,K28,M28,O28,Q28,S28,U28,W28,Y28,AC28,AE28,AG28,AI28,AK28,AM28,AO28)</f>
        <v>12</v>
      </c>
      <c r="AR28" s="11">
        <f>SUM(D28,F28,H28,J28,L28,N28,P28,R28,T28,V28,X28,Z28,AD28,AF28,AH28,AJ28,AL28,AN28,AP28)</f>
        <v>46</v>
      </c>
      <c r="AS28" s="25"/>
      <c r="AT28" s="62"/>
      <c r="AU28" s="77"/>
      <c r="AV28" s="78"/>
    </row>
    <row r="29" spans="1:48" ht="12.75" customHeight="1" hidden="1">
      <c r="A29" s="45">
        <v>14</v>
      </c>
      <c r="B29" s="26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2"/>
      <c r="T29" s="33"/>
      <c r="U29" s="32"/>
      <c r="V29" s="33"/>
      <c r="W29" s="32"/>
      <c r="X29" s="33"/>
      <c r="Y29" s="32"/>
      <c r="Z29" s="33"/>
      <c r="AA29" s="32"/>
      <c r="AB29" s="33"/>
      <c r="AC29" s="28"/>
      <c r="AD29" s="29"/>
      <c r="AE29" s="32"/>
      <c r="AF29" s="33"/>
      <c r="AG29" s="32"/>
      <c r="AH29" s="33"/>
      <c r="AI29" s="32"/>
      <c r="AJ29" s="33"/>
      <c r="AK29" s="32"/>
      <c r="AL29" s="33"/>
      <c r="AM29" s="32"/>
      <c r="AN29" s="33"/>
      <c r="AO29" s="32"/>
      <c r="AP29" s="48"/>
      <c r="AQ29" s="37">
        <f>SUM(C29:AB29,AE29:AP29)</f>
        <v>0</v>
      </c>
      <c r="AR29" s="38"/>
      <c r="AS29" s="22">
        <f>(AQ30-AR30)</f>
        <v>0</v>
      </c>
      <c r="AT29" s="63">
        <f>SUM((IF(C29=0,0,(C29+1)/4*AQ3)),(IF(E29=0,0,(E29+1)/4*AQ5)),(IF(G29=0,0,(G29+1)/4*AQ7)),(IF(I29=0,0,(I29+1)/4*AQ9)),(IF(K29=0,0,(K29+1)/4*AQ11)),(IF(M29=0,0,(M29+1)/4*AQ13)),(IF(O29=0,0,(O29+1)/4*AQ15)),(IF(Q29=0,0,(Q29+1)/4*AQ17)),(IF(S29=0,0,(S29+1)/4*AQ19)),(IF(U29=0,0,(U29+1)/4*AQ21)),(IF(W29=0,0,(W29+1)/4*AQ23)),(IF(Y29=0,0,(Y29+1)/4*AQ25)),(IF(AA29=0,0,(AA29+1)/4*AQ27)),(IF(AC29=0,0,(AC29+1)/4*AQ29)),(IF(AE29=0,0,(AE29+1)/4*AQ31)),(IF(AG29=0,0,(AG29+1)/4*AQ33)),(IF(AI29=0,0,(AI29+1)/4*AQ35)),(IF(AK29=0,0,(AK29+1)/4*AQ37)),(IF(AM29=0,0,(AM29+1)/4*AQ39)),(IF(AO29=0,0,(AO29+1)/4*AQ41)))</f>
        <v>0</v>
      </c>
      <c r="AU29" s="83"/>
      <c r="AV29" s="84"/>
    </row>
    <row r="30" spans="1:48" ht="12.75" customHeight="1" hidden="1" thickBot="1">
      <c r="A30" s="46"/>
      <c r="B30" s="27"/>
      <c r="C30" s="2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30"/>
      <c r="AD30" s="31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9"/>
      <c r="AQ30" s="7">
        <f>SUM(C30,E30,G30,I30,K30,M30,O30,Q30,S30,U30,W30,Y30,AA30,AE30,AG30,AI30,AK30,AM30,AO30)</f>
        <v>0</v>
      </c>
      <c r="AR30" s="8">
        <f>SUM(D30,F30,H30,J30,L30,N30,P30,R30,T30,V30,X30,Z30,AB30,AF30,AH30,AJ30,AL30,AN30,AP30)</f>
        <v>0</v>
      </c>
      <c r="AS30" s="23"/>
      <c r="AT30" s="64"/>
      <c r="AU30" s="85"/>
      <c r="AV30" s="86"/>
    </row>
    <row r="31" spans="1:48" ht="12.75" customHeight="1" hidden="1">
      <c r="A31" s="45">
        <v>15</v>
      </c>
      <c r="B31" s="26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2"/>
      <c r="T31" s="33"/>
      <c r="U31" s="32"/>
      <c r="V31" s="33"/>
      <c r="W31" s="32"/>
      <c r="X31" s="33"/>
      <c r="Y31" s="32"/>
      <c r="Z31" s="33"/>
      <c r="AA31" s="32"/>
      <c r="AB31" s="33"/>
      <c r="AC31" s="32"/>
      <c r="AD31" s="33"/>
      <c r="AE31" s="28"/>
      <c r="AF31" s="29"/>
      <c r="AG31" s="32"/>
      <c r="AH31" s="33"/>
      <c r="AI31" s="32"/>
      <c r="AJ31" s="33"/>
      <c r="AK31" s="32"/>
      <c r="AL31" s="33"/>
      <c r="AM31" s="32"/>
      <c r="AN31" s="33"/>
      <c r="AO31" s="32"/>
      <c r="AP31" s="48"/>
      <c r="AQ31" s="37">
        <f>SUM(C31:AD31,AG31:AP31)</f>
        <v>0</v>
      </c>
      <c r="AR31" s="38"/>
      <c r="AS31" s="22">
        <f>(AQ32-AR32)</f>
        <v>0</v>
      </c>
      <c r="AT31" s="63">
        <f>SUM((IF(C31=0,0,(C31+1)/4*AQ3)),(IF(E31=0,0,(E31+1)/4*AQ5)),(IF(G31=0,0,(G31+1)/4*AQ7)),(IF(I31=0,0,(I31+1)/4*AQ9)),(IF(K31=0,0,(K31+1)/4*AQ11)),(IF(M31=0,0,(M31+1)/4*AQ13)),(IF(O31=0,0,(O31+1)/4*AQ15)),(IF(Q31=0,0,(Q31+1)/4*AQ17)),(IF(S31=0,0,(S31+1)/4*AQ19)),(IF(U31=0,0,(U31+1)/4*AQ21)),(IF(W31=0,0,(W31+1)/4*AQ23)),(IF(Y31=0,0,(Y31+1)/4*AQ25)),(IF(AA31=0,0,(AA31+1)/4*AQ27)),(IF(AC31=0,0,(AC31+1)/4*AQ29)),(IF(AE31=0,0,(AE31+1)/4*AQ31)),(IF(AG31=0,0,(AG31+1)/4*AQ33)),(IF(AI31=0,0,(AI31+1)/4*AQ35)),(IF(AK31=0,0,(AK31+1)/4*AQ37)),(IF(AM31=0,0,(AM31+1)/4*AQ39)),(IF(AO31=0,0,(AO31+1)/4*AQ41)))</f>
        <v>0</v>
      </c>
      <c r="AU31" s="87"/>
      <c r="AV31" s="88"/>
    </row>
    <row r="32" spans="1:48" ht="12.75" customHeight="1" hidden="1" thickBot="1">
      <c r="A32" s="46"/>
      <c r="B32" s="27"/>
      <c r="C32" s="20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30"/>
      <c r="AF32" s="31"/>
      <c r="AG32" s="17"/>
      <c r="AH32" s="17"/>
      <c r="AI32" s="17"/>
      <c r="AJ32" s="17"/>
      <c r="AK32" s="17"/>
      <c r="AL32" s="17"/>
      <c r="AM32" s="17"/>
      <c r="AN32" s="17"/>
      <c r="AO32" s="17"/>
      <c r="AP32" s="19"/>
      <c r="AQ32" s="7">
        <f>SUM(C32,E32,G32,I32,K32,M32,O32,Q32,S32,U32,W32,Y32,AA32,AC32,AG32,AI32,AK32,AM32,AO32)</f>
        <v>0</v>
      </c>
      <c r="AR32" s="8">
        <f>SUM(D32,F32,H32,J32,L32,N32,P32,R32,T32,V32,X32,Z32,AB32,AD32,AH32,AJ32,AL32,AN32,AP32)</f>
        <v>0</v>
      </c>
      <c r="AS32" s="23"/>
      <c r="AT32" s="64"/>
      <c r="AU32" s="89"/>
      <c r="AV32" s="90"/>
    </row>
    <row r="33" spans="1:48" ht="12.75" customHeight="1" hidden="1">
      <c r="A33" s="45">
        <v>16</v>
      </c>
      <c r="B33" s="26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2"/>
      <c r="T33" s="33"/>
      <c r="U33" s="32"/>
      <c r="V33" s="33"/>
      <c r="W33" s="32"/>
      <c r="X33" s="33"/>
      <c r="Y33" s="32"/>
      <c r="Z33" s="33"/>
      <c r="AA33" s="32"/>
      <c r="AB33" s="33"/>
      <c r="AC33" s="32"/>
      <c r="AD33" s="33"/>
      <c r="AE33" s="32"/>
      <c r="AF33" s="33"/>
      <c r="AG33" s="28"/>
      <c r="AH33" s="29"/>
      <c r="AI33" s="32"/>
      <c r="AJ33" s="33"/>
      <c r="AK33" s="32"/>
      <c r="AL33" s="33"/>
      <c r="AM33" s="32"/>
      <c r="AN33" s="33"/>
      <c r="AO33" s="32"/>
      <c r="AP33" s="48"/>
      <c r="AQ33" s="37">
        <f>SUM(C33:AF33,AI33:AP33)</f>
        <v>0</v>
      </c>
      <c r="AR33" s="38"/>
      <c r="AS33" s="22">
        <f>(AQ34-AR34)</f>
        <v>0</v>
      </c>
      <c r="AT33" s="63">
        <f>SUM((IF(C33=0,0,(C33+1)/4*AQ3)),(IF(E33=0,0,(E33+1)/4*AQ5)),(IF(G33=0,0,(G33+1)/4*AQ7)),(IF(I33=0,0,(I33+1)/4*AQ9)),(IF(K33=0,0,(K33+1)/4*AQ11)),(IF(M33=0,0,(M33+1)/4*AQ13)),(IF(O33=0,0,(O33+1)/4*AQ15)),(IF(Q33=0,0,(Q33+1)/4*AQ17)),(IF(S33=0,0,(S33+1)/4*AQ19)),(IF(U33=0,0,(U33+1)/4*AQ21)),(IF(W33=0,0,(W33+1)/4*AQ23)),(IF(Y33=0,0,(Y33+1)/4*AQ25)),(IF(AA33=0,0,(AA33+1)/4*AQ27)),(IF(AC33=0,0,(AC33+1)/4*AQ29)),(IF(AE33=0,0,(AE33+1)/4*AQ31)),(IF(AG33=0,0,(AG33+1)/4*AQ33)),(IF(AI33=0,0,(AI33+1)/4*AQ35)),(IF(AK33=0,0,(AK33+1)/4*AQ37)),(IF(AM33=0,0,(AM33+1)/4*AQ39)),(IF(AO33=0,0,(AO33+1)/4*AQ41)))</f>
        <v>0</v>
      </c>
      <c r="AU33" s="87"/>
      <c r="AV33" s="88"/>
    </row>
    <row r="34" spans="1:48" ht="12.75" customHeight="1" hidden="1" thickBot="1">
      <c r="A34" s="46"/>
      <c r="B34" s="27"/>
      <c r="C34" s="20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30"/>
      <c r="AH34" s="31"/>
      <c r="AI34" s="17"/>
      <c r="AJ34" s="17"/>
      <c r="AK34" s="17"/>
      <c r="AL34" s="17"/>
      <c r="AM34" s="17"/>
      <c r="AN34" s="17"/>
      <c r="AO34" s="17"/>
      <c r="AP34" s="19"/>
      <c r="AQ34" s="7">
        <f>SUM(C34,E34,G34,I34,K34,M34,O34,Q34,S34,U34,W34,Y34,AA34,AC34,AE34,AI34,AK34,AM34,AP34,AP34,AO34)</f>
        <v>0</v>
      </c>
      <c r="AR34" s="8">
        <f>SUM(D34,F34,H34,J34,L34,N34,P34,R34,T34,V34,X34,Z34,AB34,AD34,AF34,AJ34,AL34,AN34,AP34)</f>
        <v>0</v>
      </c>
      <c r="AS34" s="23"/>
      <c r="AT34" s="64"/>
      <c r="AU34" s="89"/>
      <c r="AV34" s="90"/>
    </row>
    <row r="35" spans="1:48" ht="12.75" customHeight="1" hidden="1">
      <c r="A35" s="45">
        <v>17</v>
      </c>
      <c r="B35" s="26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2"/>
      <c r="T35" s="33"/>
      <c r="U35" s="32"/>
      <c r="V35" s="33"/>
      <c r="W35" s="32"/>
      <c r="X35" s="33"/>
      <c r="Y35" s="32"/>
      <c r="Z35" s="33"/>
      <c r="AA35" s="32"/>
      <c r="AB35" s="33"/>
      <c r="AC35" s="32"/>
      <c r="AD35" s="33"/>
      <c r="AE35" s="32"/>
      <c r="AF35" s="33"/>
      <c r="AG35" s="32"/>
      <c r="AH35" s="33"/>
      <c r="AI35" s="28"/>
      <c r="AJ35" s="29"/>
      <c r="AK35" s="32"/>
      <c r="AL35" s="33"/>
      <c r="AM35" s="32"/>
      <c r="AN35" s="33"/>
      <c r="AO35" s="32"/>
      <c r="AP35" s="48"/>
      <c r="AQ35" s="37">
        <f>SUM(C35:AH35,AK35:AP35)</f>
        <v>0</v>
      </c>
      <c r="AR35" s="38"/>
      <c r="AS35" s="22">
        <f>(AQ36-AR36)</f>
        <v>0</v>
      </c>
      <c r="AT35" s="63">
        <f>SUM((IF(C35=0,0,(C35+1)/4*AQ3)),(IF(E35=0,0,(E35+1)/4*AQ5)),(IF(G35=0,0,(G35+1)/4*AQ7)),(IF(I35=0,0,(I35+1)/4*AQ9)),(IF(K35=0,0,(K35+1)/4*AQ11)),(IF(M35=0,0,(M35+1)/4*AQ13)),(IF(O35=0,0,(O35+1)/4*AQ15)),(IF(Q35=0,0,(Q35+1)/4*AQ17)),(IF(S35=0,0,(S35+1)/4*AQ19)),(IF(U35=0,0,(U35+1)/4*AQ21)),(IF(W35=0,0,(W35+1)/4*AQ23)),(IF(Y35=0,0,(Y35+1)/4*AQ25)),(IF(AA35=0,0,(AA35+1)/4*AQ27)),(IF(AC35=0,0,(AC35+1)/4*AQ29)),(IF(AE35=0,0,(AE35+1)/4*AQ31)),(IF(AG35=0,0,(AG35+1)/4*AQ33)),(IF(AI35=0,0,(AI35+1)/4*AQ35)),(IF(AK35=0,0,(AK35+1)/4*AQ37)),(IF(AM35=0,0,(AM35+1)/4*AQ39)),(IF(AO35=0,0,(AO35+1)/4*AQ41)))</f>
        <v>0</v>
      </c>
      <c r="AU35" s="87"/>
      <c r="AV35" s="88"/>
    </row>
    <row r="36" spans="1:48" ht="12.75" customHeight="1" hidden="1" thickBot="1">
      <c r="A36" s="46"/>
      <c r="B36" s="27"/>
      <c r="C36" s="20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30"/>
      <c r="AJ36" s="31"/>
      <c r="AK36" s="17"/>
      <c r="AL36" s="17"/>
      <c r="AM36" s="17"/>
      <c r="AN36" s="17"/>
      <c r="AO36" s="17"/>
      <c r="AP36" s="19"/>
      <c r="AQ36" s="7">
        <f>SUM(C36,E36,G36,I36,K36,M36,O36,Q36,S36,U36,W36,Y36,AA36,AC36,AE36,AG36,AK36,AM36,AO36)</f>
        <v>0</v>
      </c>
      <c r="AR36" s="8">
        <f>SUM(D36,F36,H36,J36,L36,N36,P36,R36,T36,V36,X36,Z36,AB36,AD36,AF36,AH36,AL36,AN36,AP36)</f>
        <v>0</v>
      </c>
      <c r="AS36" s="23"/>
      <c r="AT36" s="64"/>
      <c r="AU36" s="89"/>
      <c r="AV36" s="90"/>
    </row>
    <row r="37" spans="1:48" ht="12.75" customHeight="1" hidden="1">
      <c r="A37" s="45">
        <v>18</v>
      </c>
      <c r="B37" s="26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2"/>
      <c r="T37" s="33"/>
      <c r="U37" s="32"/>
      <c r="V37" s="33"/>
      <c r="W37" s="32"/>
      <c r="X37" s="33"/>
      <c r="Y37" s="32"/>
      <c r="Z37" s="33"/>
      <c r="AA37" s="32"/>
      <c r="AB37" s="33"/>
      <c r="AC37" s="32"/>
      <c r="AD37" s="33"/>
      <c r="AE37" s="32"/>
      <c r="AF37" s="33"/>
      <c r="AG37" s="32"/>
      <c r="AH37" s="33"/>
      <c r="AI37" s="32"/>
      <c r="AJ37" s="33"/>
      <c r="AK37" s="28"/>
      <c r="AL37" s="29"/>
      <c r="AM37" s="32"/>
      <c r="AN37" s="33"/>
      <c r="AO37" s="32"/>
      <c r="AP37" s="48"/>
      <c r="AQ37" s="37">
        <f>SUM(C37:AJ37,AM37,AO37)</f>
        <v>0</v>
      </c>
      <c r="AR37" s="38"/>
      <c r="AS37" s="22">
        <f>(AQ38-AR38)</f>
        <v>0</v>
      </c>
      <c r="AT37" s="63">
        <f>SUM((IF(C37=0,0,(C37+1)/4*AQ3)),(IF(E37=0,0,(E37+1)/4*AQ5)),(IF(G37=0,0,(G37+1)/4*AQ7)),(IF(I37=0,0,(I37+1)/4*AQ9)),(IF(K37=0,0,(K37+1)/4*AQ11)),(IF(M37=0,0,(M37+1)/4*AQ13)),(IF(O37=0,0,(O37+1)/4*AQ15)),(IF(Q37=0,0,(Q37+1)/4*AQ17)),(IF(S37=0,0,(S37+1)/4*AQ19)),(IF(U37=0,0,(U37+1)/4*AQ21)),(IF(W37=0,0,(W37+1)/4*AQ23)),(IF(Y37=0,0,(Y37+1)/4*AQ25)),(IF(AA37=0,0,(AA37+1)/4*AQ27)),(IF(AC37=0,0,(AC37+1)/4*AQ29)),(IF(AE37=0,0,(AE37+1)/4*AQ31)),(IF(AG37=0,0,(AG37+1)/4*AQ33)),(IF(AI37=0,0,(AI37+1)/4*AQ35)),(IF(AK37=0,0,(AK37+1)/4*AQ37)),(IF(AM37=0,0,(AM37+1)/4*AQ39)),(IF(AO37=0,0,(AO37+1)/4*AQ41)))</f>
        <v>0</v>
      </c>
      <c r="AU37" s="87"/>
      <c r="AV37" s="88"/>
    </row>
    <row r="38" spans="1:48" ht="12.75" customHeight="1" hidden="1" thickBot="1">
      <c r="A38" s="46"/>
      <c r="B38" s="27"/>
      <c r="C38" s="20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30"/>
      <c r="AL38" s="31"/>
      <c r="AM38" s="17"/>
      <c r="AN38" s="17"/>
      <c r="AO38" s="17"/>
      <c r="AP38" s="19"/>
      <c r="AQ38" s="7">
        <f>SUM(C38,E38,G38,I38,K38,M38,O38,Q38,S38,U38,W38,Y38,AA38,AC38,AE38,AG38,AI38,AM38,AO38)</f>
        <v>0</v>
      </c>
      <c r="AR38" s="8">
        <f>SUM(D38,F38,H38,J38,L38,N38,P38,R38,T38,V38,X38,Z38,AB38,AD38,AF38,AH38,AJ38,AN38,AP38)</f>
        <v>0</v>
      </c>
      <c r="AS38" s="23"/>
      <c r="AT38" s="64"/>
      <c r="AU38" s="89"/>
      <c r="AV38" s="90"/>
    </row>
    <row r="39" spans="1:48" ht="12.75" customHeight="1" hidden="1">
      <c r="A39" s="45">
        <v>19</v>
      </c>
      <c r="B39" s="26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2"/>
      <c r="T39" s="33"/>
      <c r="U39" s="32"/>
      <c r="V39" s="33"/>
      <c r="W39" s="32"/>
      <c r="X39" s="33"/>
      <c r="Y39" s="32"/>
      <c r="Z39" s="33"/>
      <c r="AA39" s="32"/>
      <c r="AB39" s="33"/>
      <c r="AC39" s="32"/>
      <c r="AD39" s="33"/>
      <c r="AE39" s="32"/>
      <c r="AF39" s="33"/>
      <c r="AG39" s="32"/>
      <c r="AH39" s="33"/>
      <c r="AI39" s="32"/>
      <c r="AJ39" s="33"/>
      <c r="AK39" s="32"/>
      <c r="AL39" s="33"/>
      <c r="AM39" s="28"/>
      <c r="AN39" s="29"/>
      <c r="AO39" s="32"/>
      <c r="AP39" s="48"/>
      <c r="AQ39" s="37">
        <f>SUM(C39:AL39,AO39)</f>
        <v>0</v>
      </c>
      <c r="AR39" s="38"/>
      <c r="AS39" s="22">
        <f>(AQ40-AR40)</f>
        <v>0</v>
      </c>
      <c r="AT39" s="63">
        <f>SUM((IF(C39=0,0,(C39+1)/4*AQ3)),(IF(E39=0,0,(E39+1)/4*AQ5)),(IF(G39=0,0,(G39+1)/4*AQ7)),(IF(I39=0,0,(I39+1)/4*AQ9)),(IF(K39=0,0,(K39+1)/4*AQ11)),(IF(M39=0,0,(M39+1)/4*AQ13)),(IF(O39=0,0,(O39+1)/4*AQ15)),(IF(Q39=0,0,(Q39+1)/4*AQ17)),(IF(S39=0,0,(S39+1)/4*AQ19)),(IF(U39=0,0,(U39+1)/4*AQ21)),(IF(W39=0,0,(W39+1)/4*AQ23)),(IF(Y39=0,0,(Y39+1)/4*AQ25)),(IF(AA39=0,0,(AA39+1)/4*AQ27)),(IF(AC39=0,0,(AC39+1)/4*AQ29)),(IF(AE39=0,0,(AE39+1)/4*AQ31)),(IF(AG39=0,0,(AG39+1)/4*AQ33)),(IF(AI39=0,0,(AI39+1)/4*AQ35)),(IF(AK39=0,0,(AK39+1)/4*AQ37)),(IF(AM39=0,0,(AM39+1)/4*AQ39)),(IF(AO39=0,0,(AO39+1)/4*AQ41)))</f>
        <v>0</v>
      </c>
      <c r="AU39" s="87"/>
      <c r="AV39" s="88"/>
    </row>
    <row r="40" spans="1:48" ht="12.75" customHeight="1" hidden="1" thickBot="1">
      <c r="A40" s="46"/>
      <c r="B40" s="27"/>
      <c r="C40" s="20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30"/>
      <c r="AN40" s="31"/>
      <c r="AO40" s="17"/>
      <c r="AP40" s="19"/>
      <c r="AQ40" s="7">
        <f>SUM(C40,E40,G40,I40,K40,M40,O40,Q40,S40,U40,W40,Y40,AA40,AC40,AE40,AG40,AI40,AK40,AO40)</f>
        <v>0</v>
      </c>
      <c r="AR40" s="8">
        <f>SUM(D40,F40,H40,J40,L40,N40,P40,R40,T40,V40,X40,Z40,AB40,AC41,AC41,AD40,AF40,AH40,AJ40,AL40,AP40)</f>
        <v>0</v>
      </c>
      <c r="AS40" s="23"/>
      <c r="AT40" s="64"/>
      <c r="AU40" s="89"/>
      <c r="AV40" s="90"/>
    </row>
    <row r="41" spans="1:48" ht="12.75" customHeight="1" hidden="1">
      <c r="A41" s="43">
        <v>20</v>
      </c>
      <c r="B41" s="39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2"/>
      <c r="T41" s="33"/>
      <c r="U41" s="32"/>
      <c r="V41" s="33"/>
      <c r="W41" s="32"/>
      <c r="X41" s="33"/>
      <c r="Y41" s="32"/>
      <c r="Z41" s="33"/>
      <c r="AA41" s="32"/>
      <c r="AB41" s="33"/>
      <c r="AC41" s="32"/>
      <c r="AD41" s="33"/>
      <c r="AE41" s="32"/>
      <c r="AF41" s="33"/>
      <c r="AG41" s="32"/>
      <c r="AH41" s="33"/>
      <c r="AI41" s="32"/>
      <c r="AJ41" s="33"/>
      <c r="AK41" s="32"/>
      <c r="AL41" s="33"/>
      <c r="AM41" s="32"/>
      <c r="AN41" s="33"/>
      <c r="AO41" s="28"/>
      <c r="AP41" s="91"/>
      <c r="AQ41" s="37">
        <f>SUM(C41:AN41)</f>
        <v>0</v>
      </c>
      <c r="AR41" s="38"/>
      <c r="AS41" s="22">
        <f>(AQ42-AR42)</f>
        <v>0</v>
      </c>
      <c r="AT41" s="63">
        <f>SUM((IF(C41=0,0,(C41+1)/4*AQ3)),(IF(E41=0,0,(E41+1)/4*AQ5)),(IF(G41=0,0,(G41+1)/4*AQ7)),(IF(I41=0,0,(I41+1)/4*AQ9)),(IF(K41=0,0,(K41+1)/4*AQ11)),(IF(M41=0,0,(M41+1)/4*AQ13)),(IF(O41=0,0,(O41+1)/4*AQ15)),(IF(Q41=0,0,(Q41+1)/4*AQ17)),(IF(S41=0,0,(S41+1)/4*AQ19)),(IF(U41=0,0,(U41+1)/4*AQ21)),(IF(W41=0,0,(W41+1)/4*AQ23)),(IF(Y41=0,0,(Y41+1)/4*AQ25)),(IF(AA41=0,0,(AA41+1)/4*AQ27)),(IF(AC41=0,0,(AC41+1)/4*AQ29)),(IF(AE41=0,0,(AE41+1)/4*AQ31)),(IF(AG41=0,0,(AG41+1)/4*AQ33)),(IF(AI41=0,0,(AI41+1)/4*AQ35)),(IF(AK41=0,0,(AK41+1)/4*AQ37)),(IF(AM41=0,0,(AM41+1)/4*AQ39)),(IF(AO41=0,0,(AO41+1)/4*AQ41)))</f>
        <v>0</v>
      </c>
      <c r="AU41" s="87"/>
      <c r="AV41" s="88"/>
    </row>
    <row r="42" spans="1:48" ht="12.75" customHeight="1" hidden="1" thickBot="1">
      <c r="A42" s="44"/>
      <c r="B42" s="40"/>
      <c r="C42" s="20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30"/>
      <c r="AP42" s="92"/>
      <c r="AQ42" s="7">
        <f>SUM(C42,E42,G42,I42,K42,M42,O42,Q42,S42,U42,W42,Y42,AA42,AC42,AE42,AG42,AI42,AK42,AM42)</f>
        <v>0</v>
      </c>
      <c r="AR42" s="8">
        <f>SUM(D42,F42,H42,J42,L42,N42,P42,R42,T42,V42,X42,Z42,AB42,AD42,AF42,AH42,AJ42,AL42,AN42)</f>
        <v>0</v>
      </c>
      <c r="AS42" s="23"/>
      <c r="AT42" s="64"/>
      <c r="AU42" s="89"/>
      <c r="AV42" s="90"/>
    </row>
    <row r="43" ht="15">
      <c r="AT43" s="21"/>
    </row>
    <row r="44" ht="15">
      <c r="AT44" s="21"/>
    </row>
    <row r="45" ht="15">
      <c r="AT45" s="21"/>
    </row>
    <row r="46" ht="13.5" customHeight="1"/>
  </sheetData>
  <sheetProtection/>
  <mergeCells count="543">
    <mergeCell ref="S2:T2"/>
    <mergeCell ref="A1:AV1"/>
    <mergeCell ref="AU2:AV2"/>
    <mergeCell ref="AO2:AP2"/>
    <mergeCell ref="O2:P2"/>
    <mergeCell ref="Q2:R2"/>
    <mergeCell ref="I2:J2"/>
    <mergeCell ref="K2:L2"/>
    <mergeCell ref="M2:N2"/>
    <mergeCell ref="G2:H2"/>
    <mergeCell ref="S5:T5"/>
    <mergeCell ref="Y3:Z3"/>
    <mergeCell ref="W3:X3"/>
    <mergeCell ref="U3:V3"/>
    <mergeCell ref="S3:T3"/>
    <mergeCell ref="Y5:Z5"/>
    <mergeCell ref="W5:X5"/>
    <mergeCell ref="U5:V5"/>
    <mergeCell ref="W9:X9"/>
    <mergeCell ref="AE15:AF15"/>
    <mergeCell ref="AC15:AD15"/>
    <mergeCell ref="AA15:AB15"/>
    <mergeCell ref="Y13:Z13"/>
    <mergeCell ref="AA13:AB13"/>
    <mergeCell ref="AC13:AD13"/>
    <mergeCell ref="AC11:AD11"/>
    <mergeCell ref="AE11:AF11"/>
    <mergeCell ref="W13:X13"/>
    <mergeCell ref="AM15:AN15"/>
    <mergeCell ref="AK15:AL15"/>
    <mergeCell ref="AI15:AJ15"/>
    <mergeCell ref="AG15:AH15"/>
    <mergeCell ref="AO23:AP23"/>
    <mergeCell ref="AM23:AN23"/>
    <mergeCell ref="W17:X17"/>
    <mergeCell ref="U17:V17"/>
    <mergeCell ref="AC23:AD23"/>
    <mergeCell ref="W21:X21"/>
    <mergeCell ref="U19:V19"/>
    <mergeCell ref="W19:X19"/>
    <mergeCell ref="Y19:Z19"/>
    <mergeCell ref="AA19:AB19"/>
    <mergeCell ref="AO27:AP27"/>
    <mergeCell ref="AE25:AF25"/>
    <mergeCell ref="AG25:AH25"/>
    <mergeCell ref="AI25:AJ25"/>
    <mergeCell ref="AO25:AP25"/>
    <mergeCell ref="AM25:AN25"/>
    <mergeCell ref="AM27:AN27"/>
    <mergeCell ref="AK25:AL25"/>
    <mergeCell ref="AI27:AJ27"/>
    <mergeCell ref="AK27:AL27"/>
    <mergeCell ref="W39:X39"/>
    <mergeCell ref="U37:V37"/>
    <mergeCell ref="Y39:Z39"/>
    <mergeCell ref="AC39:AD39"/>
    <mergeCell ref="Y37:Z37"/>
    <mergeCell ref="S37:T37"/>
    <mergeCell ref="S33:T33"/>
    <mergeCell ref="W37:X37"/>
    <mergeCell ref="AU41:AV42"/>
    <mergeCell ref="AM41:AN41"/>
    <mergeCell ref="AO39:AP39"/>
    <mergeCell ref="AA39:AB39"/>
    <mergeCell ref="AO41:AP42"/>
    <mergeCell ref="AA41:AB41"/>
    <mergeCell ref="AC41:AD41"/>
    <mergeCell ref="AE41:AF41"/>
    <mergeCell ref="AG41:AH41"/>
    <mergeCell ref="AM39:AN40"/>
    <mergeCell ref="AU33:AV34"/>
    <mergeCell ref="AU35:AV36"/>
    <mergeCell ref="AU37:AV38"/>
    <mergeCell ref="AU39:AV40"/>
    <mergeCell ref="AT41:AT42"/>
    <mergeCell ref="AT33:AT34"/>
    <mergeCell ref="AT35:AT36"/>
    <mergeCell ref="AU25:AV26"/>
    <mergeCell ref="AU27:AV28"/>
    <mergeCell ref="AU29:AV30"/>
    <mergeCell ref="AU31:AV32"/>
    <mergeCell ref="AU17:AV18"/>
    <mergeCell ref="AU19:AV20"/>
    <mergeCell ref="AU21:AV22"/>
    <mergeCell ref="AU23:AV24"/>
    <mergeCell ref="AU9:AV10"/>
    <mergeCell ref="AU11:AV12"/>
    <mergeCell ref="AU13:AV14"/>
    <mergeCell ref="AU15:AV16"/>
    <mergeCell ref="AU3:AV4"/>
    <mergeCell ref="AU5:AV6"/>
    <mergeCell ref="AU7:AV8"/>
    <mergeCell ref="B19:B20"/>
    <mergeCell ref="AT17:AT18"/>
    <mergeCell ref="AT19:AT20"/>
    <mergeCell ref="AT3:AT4"/>
    <mergeCell ref="AT5:AT6"/>
    <mergeCell ref="AT7:AT8"/>
    <mergeCell ref="AE19:AF19"/>
    <mergeCell ref="AT37:AT38"/>
    <mergeCell ref="AT39:AT40"/>
    <mergeCell ref="AT25:AT26"/>
    <mergeCell ref="AT27:AT28"/>
    <mergeCell ref="AT29:AT30"/>
    <mergeCell ref="AT31:AT32"/>
    <mergeCell ref="AT21:AT22"/>
    <mergeCell ref="AT23:AT24"/>
    <mergeCell ref="AT9:AT10"/>
    <mergeCell ref="AT11:AT12"/>
    <mergeCell ref="AT13:AT14"/>
    <mergeCell ref="AT15:AT16"/>
    <mergeCell ref="AO31:AP31"/>
    <mergeCell ref="AK31:AL31"/>
    <mergeCell ref="AI31:AJ31"/>
    <mergeCell ref="AO29:AP29"/>
    <mergeCell ref="AM29:AN29"/>
    <mergeCell ref="AK29:AL29"/>
    <mergeCell ref="AG39:AH39"/>
    <mergeCell ref="AI2:AJ2"/>
    <mergeCell ref="AK2:AL2"/>
    <mergeCell ref="AM2:AN2"/>
    <mergeCell ref="AI37:AJ37"/>
    <mergeCell ref="AM37:AN37"/>
    <mergeCell ref="AG35:AH35"/>
    <mergeCell ref="AG37:AH37"/>
    <mergeCell ref="AI7:AJ7"/>
    <mergeCell ref="AK7:AL7"/>
    <mergeCell ref="AO37:AP37"/>
    <mergeCell ref="AM35:AN35"/>
    <mergeCell ref="AO35:AP35"/>
    <mergeCell ref="I39:J39"/>
    <mergeCell ref="K39:L39"/>
    <mergeCell ref="M39:N39"/>
    <mergeCell ref="O39:P39"/>
    <mergeCell ref="Q39:R39"/>
    <mergeCell ref="S39:T39"/>
    <mergeCell ref="U39:V39"/>
    <mergeCell ref="C39:D39"/>
    <mergeCell ref="E39:F39"/>
    <mergeCell ref="G39:H39"/>
    <mergeCell ref="B39:B40"/>
    <mergeCell ref="AA35:AB35"/>
    <mergeCell ref="AC35:AD35"/>
    <mergeCell ref="AE35:AF35"/>
    <mergeCell ref="AA37:AB37"/>
    <mergeCell ref="AC37:AD37"/>
    <mergeCell ref="AE37:AF37"/>
    <mergeCell ref="O37:P37"/>
    <mergeCell ref="Q37:R37"/>
    <mergeCell ref="G37:H37"/>
    <mergeCell ref="I37:J37"/>
    <mergeCell ref="K37:L37"/>
    <mergeCell ref="M37:N37"/>
    <mergeCell ref="AO13:AP13"/>
    <mergeCell ref="Y21:Z21"/>
    <mergeCell ref="AA21:AB21"/>
    <mergeCell ref="AC21:AD21"/>
    <mergeCell ref="AG13:AH13"/>
    <mergeCell ref="AG19:AH19"/>
    <mergeCell ref="AO19:AP19"/>
    <mergeCell ref="AM21:AN21"/>
    <mergeCell ref="AO21:AP21"/>
    <mergeCell ref="AO15:AP15"/>
    <mergeCell ref="AI13:AJ13"/>
    <mergeCell ref="AK13:AL13"/>
    <mergeCell ref="AM13:AN13"/>
    <mergeCell ref="AG7:AH7"/>
    <mergeCell ref="AG9:AH9"/>
    <mergeCell ref="AI9:AJ9"/>
    <mergeCell ref="AK9:AL9"/>
    <mergeCell ref="AG11:AH11"/>
    <mergeCell ref="AI11:AJ11"/>
    <mergeCell ref="AK11:AL11"/>
    <mergeCell ref="AO7:AP7"/>
    <mergeCell ref="AM9:AN9"/>
    <mergeCell ref="AO9:AP9"/>
    <mergeCell ref="AO11:AP11"/>
    <mergeCell ref="AM11:AN11"/>
    <mergeCell ref="AM7:AN7"/>
    <mergeCell ref="W29:X29"/>
    <mergeCell ref="Y29:Z29"/>
    <mergeCell ref="AA29:AB29"/>
    <mergeCell ref="AA27:AB28"/>
    <mergeCell ref="AC27:AD27"/>
    <mergeCell ref="AG27:AH27"/>
    <mergeCell ref="W27:X27"/>
    <mergeCell ref="Y27:Z27"/>
    <mergeCell ref="AE27:AF27"/>
    <mergeCell ref="M21:N21"/>
    <mergeCell ref="M23:N23"/>
    <mergeCell ref="AC19:AD19"/>
    <mergeCell ref="AC25:AD25"/>
    <mergeCell ref="W25:X25"/>
    <mergeCell ref="O13:P13"/>
    <mergeCell ref="M13:N14"/>
    <mergeCell ref="U15:V15"/>
    <mergeCell ref="W15:X15"/>
    <mergeCell ref="O15:P16"/>
    <mergeCell ref="M15:N15"/>
    <mergeCell ref="Q13:R13"/>
    <mergeCell ref="S13:T13"/>
    <mergeCell ref="S15:T15"/>
    <mergeCell ref="Q15:R15"/>
    <mergeCell ref="E29:F29"/>
    <mergeCell ref="G29:H29"/>
    <mergeCell ref="I29:J29"/>
    <mergeCell ref="K29:L29"/>
    <mergeCell ref="M27:N27"/>
    <mergeCell ref="M25:N25"/>
    <mergeCell ref="O25:P25"/>
    <mergeCell ref="Q25:R25"/>
    <mergeCell ref="O27:P27"/>
    <mergeCell ref="Q27:R27"/>
    <mergeCell ref="U27:V27"/>
    <mergeCell ref="S27:T27"/>
    <mergeCell ref="AA7:AB7"/>
    <mergeCell ref="AC7:AD7"/>
    <mergeCell ref="Y9:Z9"/>
    <mergeCell ref="AA11:AB11"/>
    <mergeCell ref="U13:V13"/>
    <mergeCell ref="Y25:Z26"/>
    <mergeCell ref="S25:T25"/>
    <mergeCell ref="U25:V25"/>
    <mergeCell ref="AE7:AF7"/>
    <mergeCell ref="AA9:AB9"/>
    <mergeCell ref="AC9:AD9"/>
    <mergeCell ref="AE9:AF9"/>
    <mergeCell ref="O3:P3"/>
    <mergeCell ref="AA2:AB2"/>
    <mergeCell ref="AC2:AD2"/>
    <mergeCell ref="AE2:AF2"/>
    <mergeCell ref="Y2:Z2"/>
    <mergeCell ref="AA3:AB3"/>
    <mergeCell ref="AC3:AD3"/>
    <mergeCell ref="AE3:AF3"/>
    <mergeCell ref="W2:X2"/>
    <mergeCell ref="U2:V2"/>
    <mergeCell ref="I3:J3"/>
    <mergeCell ref="K3:L3"/>
    <mergeCell ref="M3:N3"/>
    <mergeCell ref="I7:J7"/>
    <mergeCell ref="K7:L7"/>
    <mergeCell ref="M7:N7"/>
    <mergeCell ref="E23:F23"/>
    <mergeCell ref="G23:H23"/>
    <mergeCell ref="I23:J23"/>
    <mergeCell ref="K23:L23"/>
    <mergeCell ref="E21:F21"/>
    <mergeCell ref="G21:H21"/>
    <mergeCell ref="I21:J21"/>
    <mergeCell ref="K21:L21"/>
    <mergeCell ref="O7:P7"/>
    <mergeCell ref="Q7:R7"/>
    <mergeCell ref="A3:A4"/>
    <mergeCell ref="E3:F3"/>
    <mergeCell ref="G3:H3"/>
    <mergeCell ref="I5:J5"/>
    <mergeCell ref="K5:L5"/>
    <mergeCell ref="M5:N5"/>
    <mergeCell ref="O5:P5"/>
    <mergeCell ref="Q3:R3"/>
    <mergeCell ref="A5:A6"/>
    <mergeCell ref="C3:D4"/>
    <mergeCell ref="E5:F6"/>
    <mergeCell ref="B3:B4"/>
    <mergeCell ref="B5:B6"/>
    <mergeCell ref="G5:H5"/>
    <mergeCell ref="A13:A14"/>
    <mergeCell ref="B13:B14"/>
    <mergeCell ref="C2:D2"/>
    <mergeCell ref="E2:F2"/>
    <mergeCell ref="A9:A10"/>
    <mergeCell ref="E9:F9"/>
    <mergeCell ref="A7:A8"/>
    <mergeCell ref="C5:D5"/>
    <mergeCell ref="E13:F13"/>
    <mergeCell ref="E7:F7"/>
    <mergeCell ref="G9:H9"/>
    <mergeCell ref="E11:F11"/>
    <mergeCell ref="G11:H11"/>
    <mergeCell ref="A11:A12"/>
    <mergeCell ref="G33:H33"/>
    <mergeCell ref="I33:J33"/>
    <mergeCell ref="K33:L33"/>
    <mergeCell ref="A17:A18"/>
    <mergeCell ref="C27:D27"/>
    <mergeCell ref="E27:F27"/>
    <mergeCell ref="G27:H27"/>
    <mergeCell ref="I27:J27"/>
    <mergeCell ref="K27:L27"/>
    <mergeCell ref="E33:F33"/>
    <mergeCell ref="C37:D37"/>
    <mergeCell ref="E37:F37"/>
    <mergeCell ref="C35:D35"/>
    <mergeCell ref="E35:F35"/>
    <mergeCell ref="C33:D33"/>
    <mergeCell ref="A35:A36"/>
    <mergeCell ref="B35:B36"/>
    <mergeCell ref="B37:B38"/>
    <mergeCell ref="B33:B34"/>
    <mergeCell ref="A37:A38"/>
    <mergeCell ref="A33:A34"/>
    <mergeCell ref="A31:A32"/>
    <mergeCell ref="A27:A28"/>
    <mergeCell ref="A23:A24"/>
    <mergeCell ref="A29:A30"/>
    <mergeCell ref="A25:A26"/>
    <mergeCell ref="C21:D21"/>
    <mergeCell ref="C23:D23"/>
    <mergeCell ref="C15:D15"/>
    <mergeCell ref="A19:A20"/>
    <mergeCell ref="A15:A16"/>
    <mergeCell ref="C17:D17"/>
    <mergeCell ref="C7:D7"/>
    <mergeCell ref="C9:D9"/>
    <mergeCell ref="C11:D11"/>
    <mergeCell ref="C13:D13"/>
    <mergeCell ref="B9:B10"/>
    <mergeCell ref="B11:B12"/>
    <mergeCell ref="M9:N9"/>
    <mergeCell ref="I11:J11"/>
    <mergeCell ref="K11:L12"/>
    <mergeCell ref="M11:N11"/>
    <mergeCell ref="I9:J10"/>
    <mergeCell ref="K9:L9"/>
    <mergeCell ref="AI3:AJ3"/>
    <mergeCell ref="AK3:AL3"/>
    <mergeCell ref="AM3:AN3"/>
    <mergeCell ref="AG3:AH3"/>
    <mergeCell ref="AG2:AH2"/>
    <mergeCell ref="AO3:AP3"/>
    <mergeCell ref="AA5:AB5"/>
    <mergeCell ref="AC5:AD5"/>
    <mergeCell ref="AE5:AF5"/>
    <mergeCell ref="AG5:AH5"/>
    <mergeCell ref="AI5:AJ5"/>
    <mergeCell ref="AK5:AL5"/>
    <mergeCell ref="AM5:AN5"/>
    <mergeCell ref="AO5:AP5"/>
    <mergeCell ref="O9:P9"/>
    <mergeCell ref="Q9:R9"/>
    <mergeCell ref="S9:T9"/>
    <mergeCell ref="U9:V9"/>
    <mergeCell ref="O11:P11"/>
    <mergeCell ref="Q11:R11"/>
    <mergeCell ref="Y11:Z11"/>
    <mergeCell ref="S11:T11"/>
    <mergeCell ref="U11:V11"/>
    <mergeCell ref="W11:X11"/>
    <mergeCell ref="E15:F15"/>
    <mergeCell ref="G15:H15"/>
    <mergeCell ref="I15:J15"/>
    <mergeCell ref="K15:L15"/>
    <mergeCell ref="AI17:AJ17"/>
    <mergeCell ref="AK17:AL17"/>
    <mergeCell ref="AM17:AN17"/>
    <mergeCell ref="Y17:Z17"/>
    <mergeCell ref="AA17:AB17"/>
    <mergeCell ref="AC17:AD17"/>
    <mergeCell ref="AE17:AF17"/>
    <mergeCell ref="AO17:AP17"/>
    <mergeCell ref="C19:D19"/>
    <mergeCell ref="E19:F19"/>
    <mergeCell ref="G19:H19"/>
    <mergeCell ref="I19:J19"/>
    <mergeCell ref="K19:L19"/>
    <mergeCell ref="M19:N19"/>
    <mergeCell ref="O19:P19"/>
    <mergeCell ref="Q19:R19"/>
    <mergeCell ref="AG17:AH17"/>
    <mergeCell ref="AI19:AJ19"/>
    <mergeCell ref="AK19:AL19"/>
    <mergeCell ref="AM19:AN19"/>
    <mergeCell ref="O21:P21"/>
    <mergeCell ref="Q21:R21"/>
    <mergeCell ref="S21:T21"/>
    <mergeCell ref="U21:V22"/>
    <mergeCell ref="AE21:AF21"/>
    <mergeCell ref="AG21:AH21"/>
    <mergeCell ref="AI21:AJ21"/>
    <mergeCell ref="AK21:AL21"/>
    <mergeCell ref="O23:P23"/>
    <mergeCell ref="Q23:R23"/>
    <mergeCell ref="S23:T23"/>
    <mergeCell ref="U23:V23"/>
    <mergeCell ref="AE23:AF23"/>
    <mergeCell ref="AG23:AH23"/>
    <mergeCell ref="AI23:AJ23"/>
    <mergeCell ref="AK23:AL23"/>
    <mergeCell ref="W23:X24"/>
    <mergeCell ref="K31:L31"/>
    <mergeCell ref="M31:N31"/>
    <mergeCell ref="O31:P31"/>
    <mergeCell ref="C25:D25"/>
    <mergeCell ref="E25:F25"/>
    <mergeCell ref="G25:H25"/>
    <mergeCell ref="I25:J25"/>
    <mergeCell ref="C29:D29"/>
    <mergeCell ref="M29:N29"/>
    <mergeCell ref="O29:P29"/>
    <mergeCell ref="C31:D31"/>
    <mergeCell ref="E31:F31"/>
    <mergeCell ref="G31:H31"/>
    <mergeCell ref="I31:J31"/>
    <mergeCell ref="AO33:AP33"/>
    <mergeCell ref="AE31:AF32"/>
    <mergeCell ref="Q31:R31"/>
    <mergeCell ref="Q29:R29"/>
    <mergeCell ref="U29:V29"/>
    <mergeCell ref="S29:T29"/>
    <mergeCell ref="AE29:AF29"/>
    <mergeCell ref="AG29:AH29"/>
    <mergeCell ref="AC29:AD30"/>
    <mergeCell ref="AI29:AJ29"/>
    <mergeCell ref="O33:P33"/>
    <mergeCell ref="Q33:R33"/>
    <mergeCell ref="AM31:AN31"/>
    <mergeCell ref="U33:V33"/>
    <mergeCell ref="W33:X33"/>
    <mergeCell ref="Y33:Z33"/>
    <mergeCell ref="AA33:AB33"/>
    <mergeCell ref="AG33:AH34"/>
    <mergeCell ref="S31:T31"/>
    <mergeCell ref="M35:N35"/>
    <mergeCell ref="AM33:AN33"/>
    <mergeCell ref="AC31:AD31"/>
    <mergeCell ref="AG31:AH31"/>
    <mergeCell ref="AC33:AD33"/>
    <mergeCell ref="AE33:AF33"/>
    <mergeCell ref="AA31:AB31"/>
    <mergeCell ref="U31:V31"/>
    <mergeCell ref="W31:X31"/>
    <mergeCell ref="Y31:Z31"/>
    <mergeCell ref="O35:P35"/>
    <mergeCell ref="Q35:R35"/>
    <mergeCell ref="M33:N33"/>
    <mergeCell ref="C41:D41"/>
    <mergeCell ref="E41:F41"/>
    <mergeCell ref="G41:H41"/>
    <mergeCell ref="I41:J41"/>
    <mergeCell ref="M41:N41"/>
    <mergeCell ref="O41:P41"/>
    <mergeCell ref="Q41:R41"/>
    <mergeCell ref="K41:L41"/>
    <mergeCell ref="G35:H35"/>
    <mergeCell ref="I35:J35"/>
    <mergeCell ref="K35:L35"/>
    <mergeCell ref="K25:L25"/>
    <mergeCell ref="G13:H13"/>
    <mergeCell ref="I17:J17"/>
    <mergeCell ref="K17:L17"/>
    <mergeCell ref="I13:J13"/>
    <mergeCell ref="K13:L13"/>
    <mergeCell ref="E17:F17"/>
    <mergeCell ref="G17:H17"/>
    <mergeCell ref="S19:T20"/>
    <mergeCell ref="S17:T17"/>
    <mergeCell ref="M17:N17"/>
    <mergeCell ref="O17:P17"/>
    <mergeCell ref="Q17:R18"/>
    <mergeCell ref="AE13:AF13"/>
    <mergeCell ref="AA25:AB25"/>
    <mergeCell ref="Y23:Z23"/>
    <mergeCell ref="AA23:AB23"/>
    <mergeCell ref="Y15:Z15"/>
    <mergeCell ref="S41:T41"/>
    <mergeCell ref="U41:V41"/>
    <mergeCell ref="W41:X41"/>
    <mergeCell ref="Y41:Z41"/>
    <mergeCell ref="S35:T35"/>
    <mergeCell ref="U35:V35"/>
    <mergeCell ref="W35:X35"/>
    <mergeCell ref="Y35:Z35"/>
    <mergeCell ref="AE39:AF39"/>
    <mergeCell ref="AI41:AJ41"/>
    <mergeCell ref="AK41:AL41"/>
    <mergeCell ref="AI33:AJ33"/>
    <mergeCell ref="AK33:AL33"/>
    <mergeCell ref="AK35:AL35"/>
    <mergeCell ref="AI39:AJ39"/>
    <mergeCell ref="AK39:AL39"/>
    <mergeCell ref="AI35:AJ36"/>
    <mergeCell ref="AK37:AL38"/>
    <mergeCell ref="A41:A42"/>
    <mergeCell ref="A21:A22"/>
    <mergeCell ref="A39:A40"/>
    <mergeCell ref="B15:B16"/>
    <mergeCell ref="B17:B18"/>
    <mergeCell ref="B21:B22"/>
    <mergeCell ref="B23:B24"/>
    <mergeCell ref="B25:B26"/>
    <mergeCell ref="B27:B28"/>
    <mergeCell ref="B29:B30"/>
    <mergeCell ref="B41:B42"/>
    <mergeCell ref="AQ2:AR2"/>
    <mergeCell ref="AQ3:AR3"/>
    <mergeCell ref="AQ5:AR5"/>
    <mergeCell ref="AQ7:AR7"/>
    <mergeCell ref="AQ9:AR9"/>
    <mergeCell ref="AQ11:AR11"/>
    <mergeCell ref="AQ13:AR13"/>
    <mergeCell ref="B31:B32"/>
    <mergeCell ref="AQ15:AR15"/>
    <mergeCell ref="AQ17:AR17"/>
    <mergeCell ref="AQ19:AR19"/>
    <mergeCell ref="AQ21:AR21"/>
    <mergeCell ref="AQ23:AR23"/>
    <mergeCell ref="AQ25:AR25"/>
    <mergeCell ref="AQ27:AR27"/>
    <mergeCell ref="AQ29:AR29"/>
    <mergeCell ref="AQ41:AR41"/>
    <mergeCell ref="AQ37:AR37"/>
    <mergeCell ref="AQ31:AR31"/>
    <mergeCell ref="AQ33:AR33"/>
    <mergeCell ref="AQ35:AR35"/>
    <mergeCell ref="AQ39:AR39"/>
    <mergeCell ref="AS3:AS4"/>
    <mergeCell ref="AS5:AS6"/>
    <mergeCell ref="AS7:AS8"/>
    <mergeCell ref="B7:B8"/>
    <mergeCell ref="G7:H8"/>
    <mergeCell ref="S7:T7"/>
    <mergeCell ref="U7:V7"/>
    <mergeCell ref="W7:X7"/>
    <mergeCell ref="Y7:Z7"/>
    <mergeCell ref="Q5:R5"/>
    <mergeCell ref="AS9:AS10"/>
    <mergeCell ref="AS11:AS12"/>
    <mergeCell ref="AS13:AS14"/>
    <mergeCell ref="AS15:AS16"/>
    <mergeCell ref="AS17:AS18"/>
    <mergeCell ref="AS19:AS20"/>
    <mergeCell ref="AS21:AS22"/>
    <mergeCell ref="AS23:AS24"/>
    <mergeCell ref="AS25:AS26"/>
    <mergeCell ref="AS27:AS28"/>
    <mergeCell ref="AS29:AS30"/>
    <mergeCell ref="AS31:AS32"/>
    <mergeCell ref="AS41:AS42"/>
    <mergeCell ref="AS33:AS34"/>
    <mergeCell ref="AS35:AS36"/>
    <mergeCell ref="AS37:AS38"/>
    <mergeCell ref="AS39:AS40"/>
  </mergeCells>
  <printOptions/>
  <pageMargins left="0.5905511811023623" right="0.1968503937007874" top="0.1968503937007874" bottom="0.1968503937007874" header="0.5118110236220472" footer="0.5118110236220472"/>
  <pageSetup orientation="landscape" paperSize="9" scale="14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Вассман</dc:creator>
  <cp:keywords/>
  <dc:description/>
  <cp:lastModifiedBy>1a</cp:lastModifiedBy>
  <cp:lastPrinted>2008-05-17T19:56:42Z</cp:lastPrinted>
  <dcterms:created xsi:type="dcterms:W3CDTF">2008-05-17T19:51:34Z</dcterms:created>
  <dcterms:modified xsi:type="dcterms:W3CDTF">2008-05-20T12:07:21Z</dcterms:modified>
  <cp:category/>
  <cp:version/>
  <cp:contentType/>
  <cp:contentStatus/>
</cp:coreProperties>
</file>